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https://d.docs.live.net/a1a00076ac9e6aea/Escritorio/"/>
    </mc:Choice>
  </mc:AlternateContent>
  <xr:revisionPtr revIDLastSave="0" documentId="8_{635A01A7-9824-433A-8AEA-CC5085A521B7}" xr6:coauthVersionLast="47" xr6:coauthVersionMax="47" xr10:uidLastSave="{00000000-0000-0000-0000-000000000000}"/>
  <bookViews>
    <workbookView xWindow="-110" yWindow="-110" windowWidth="22620" windowHeight="13500" tabRatio="759" xr2:uid="{00000000-000D-0000-FFFF-FFFF00000000}"/>
  </bookViews>
  <sheets>
    <sheet name="Fmto " sheetId="8" r:id="rId1"/>
    <sheet name="INSTRUCTIVO DE LLENADO " sheetId="10" r:id="rId2"/>
    <sheet name="Catálogo" sheetId="9" state="hidden" r:id="rId3"/>
  </sheets>
  <externalReferences>
    <externalReference r:id="rId4"/>
    <externalReference r:id="rId5"/>
  </externalReferences>
  <definedNames>
    <definedName name="a">[1]Hoja1!$E$2:$E$4</definedName>
    <definedName name="años" localSheetId="2">#REF!</definedName>
    <definedName name="años" localSheetId="0">#REF!</definedName>
    <definedName name="años">#REF!</definedName>
    <definedName name="añosAmp" localSheetId="2">#REF!</definedName>
    <definedName name="añosAmp" localSheetId="0">#REF!</definedName>
    <definedName name="añosAmp">#REF!</definedName>
    <definedName name="_xlnm.Print_Area" localSheetId="0">'Fmto '!$A$1:$M$114</definedName>
    <definedName name="_xlnm.Print_Area" localSheetId="1">'INSTRUCTIVO DE LLENADO '!$A$1:$L$67</definedName>
    <definedName name="Conceptos" localSheetId="2">#REF!</definedName>
    <definedName name="Conceptos" localSheetId="0">#REF!</definedName>
    <definedName name="Conceptos">#REF!</definedName>
    <definedName name="modalidad">[2]listas!$C$1:$C$3</definedName>
    <definedName name="NIVELES">[2]listas!$A$1:$A$3</definedName>
    <definedName name="obras" localSheetId="2">#REF!</definedName>
    <definedName name="obras" localSheetId="0">#REF!</definedName>
    <definedName name="obras">#REF!</definedName>
    <definedName name="PA">[2]listas!$B$1:$B$2</definedName>
    <definedName name="_xlnm.Print_Titles" localSheetId="0">'Fmto '!$1:$5</definedName>
    <definedName name="_xlnm.Print_Titles" localSheetId="1">'INSTRUCTIVO DE LLENADO '!$1:$7</definedName>
    <definedName name="unidades" localSheetId="2">#REF!</definedName>
    <definedName name="unidades" localSheetId="0">#REF!</definedName>
    <definedName name="unidad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7" i="8" l="1"/>
  <c r="H87" i="8"/>
  <c r="I81" i="8"/>
  <c r="H81" i="8"/>
  <c r="I88" i="8" l="1"/>
  <c r="J62" i="8"/>
  <c r="J70" i="8"/>
  <c r="J46" i="8" l="1"/>
  <c r="J65" i="8"/>
  <c r="J53" i="8"/>
  <c r="J69" i="8"/>
  <c r="J68" i="8"/>
  <c r="J67" i="8"/>
  <c r="J66" i="8"/>
  <c r="J64" i="8"/>
  <c r="J61" i="8"/>
  <c r="J60" i="8"/>
  <c r="J59" i="8"/>
  <c r="J106" i="8"/>
  <c r="K106" i="8" s="1"/>
  <c r="J107" i="8"/>
  <c r="K107" i="8" s="1"/>
  <c r="J108" i="8"/>
  <c r="K108" i="8" s="1"/>
  <c r="J109" i="8"/>
  <c r="K109" i="8" s="1"/>
  <c r="J110" i="8"/>
  <c r="K110" i="8" s="1"/>
  <c r="J105" i="8"/>
  <c r="K105" i="8" s="1"/>
  <c r="G120" i="8"/>
  <c r="J71" i="8" l="1"/>
  <c r="K111" i="8"/>
  <c r="J63" i="8"/>
  <c r="J54" i="8"/>
  <c r="J111" i="8"/>
  <c r="I111" i="8"/>
  <c r="J99" i="8"/>
  <c r="I99" i="8"/>
  <c r="J72" i="8" l="1"/>
</calcChain>
</file>

<file path=xl/sharedStrings.xml><?xml version="1.0" encoding="utf-8"?>
<sst xmlns="http://schemas.openxmlformats.org/spreadsheetml/2006/main" count="322" uniqueCount="262">
  <si>
    <t>Nombre del proyecto:</t>
  </si>
  <si>
    <r>
      <rPr>
        <b/>
        <sz val="12"/>
        <color theme="1"/>
        <rFont val="Arial"/>
        <family val="2"/>
      </rPr>
      <t>Modalidad 1</t>
    </r>
    <r>
      <rPr>
        <sz val="12"/>
        <color theme="1"/>
        <rFont val="Arial"/>
        <family val="2"/>
      </rPr>
      <t>. Ampliación de nueva (s) escuelas, planteles o unidades foráneas</t>
    </r>
    <r>
      <rPr>
        <sz val="12"/>
        <color indexed="8"/>
        <rFont val="Arial"/>
        <family val="2"/>
      </rPr>
      <t>:</t>
    </r>
  </si>
  <si>
    <r>
      <rPr>
        <b/>
        <sz val="12"/>
        <color theme="1"/>
        <rFont val="Arial"/>
        <family val="2"/>
      </rPr>
      <t>Modalidad 2.a)</t>
    </r>
    <r>
      <rPr>
        <sz val="12"/>
        <color theme="1"/>
        <rFont val="Arial"/>
        <family val="2"/>
      </rPr>
      <t xml:space="preserve"> Creación de nuevos programas educativos</t>
    </r>
  </si>
  <si>
    <r>
      <rPr>
        <b/>
        <sz val="12"/>
        <color theme="1"/>
        <rFont val="Arial"/>
        <family val="2"/>
      </rPr>
      <t>Modalidad 2. b)</t>
    </r>
    <r>
      <rPr>
        <sz val="12"/>
        <color theme="1"/>
        <rFont val="Arial"/>
        <family val="2"/>
      </rPr>
      <t xml:space="preserve"> Incremento de Matrícula en Programas Educativos de TSU o Profesional asociado y Licenciatura que aún no cuentan con al menos una generación de egresados (programas de reciente creación)</t>
    </r>
  </si>
  <si>
    <r>
      <rPr>
        <b/>
        <sz val="12"/>
        <color theme="1"/>
        <rFont val="Arial"/>
        <family val="2"/>
      </rPr>
      <t>Modalidad 3.</t>
    </r>
    <r>
      <rPr>
        <sz val="12"/>
        <color theme="1"/>
        <rFont val="Arial"/>
        <family val="2"/>
      </rPr>
      <t xml:space="preserve"> Proyectos de Equipamiento</t>
    </r>
  </si>
  <si>
    <t>Costo total del Proyecto 2026
(Por rubro)</t>
  </si>
  <si>
    <r>
      <rPr>
        <b/>
        <sz val="12"/>
        <color rgb="FF000000"/>
        <rFont val="Arial"/>
        <family val="2"/>
      </rPr>
      <t xml:space="preserve">Obra
</t>
    </r>
    <r>
      <rPr>
        <b/>
        <sz val="10"/>
        <color rgb="FF000000"/>
        <rFont val="Arial"/>
        <family val="2"/>
      </rPr>
      <t>(pesos)</t>
    </r>
  </si>
  <si>
    <t>Programa Educativo
(pesos)</t>
  </si>
  <si>
    <t>Equipamiento
(pesos)</t>
  </si>
  <si>
    <t>Total (pesos)</t>
  </si>
  <si>
    <t>Datos del responsable del proyecto</t>
  </si>
  <si>
    <t>Nombre:</t>
  </si>
  <si>
    <t>Datos del responsable operativo del proyecto</t>
  </si>
  <si>
    <t>Cargo:</t>
  </si>
  <si>
    <t>Teléfono(s) con clave de larga distancia:</t>
  </si>
  <si>
    <t>Dirección de correo electrónico:</t>
  </si>
  <si>
    <t>Teléfono(s):</t>
  </si>
  <si>
    <t>Página Web donde se informará del ejercicio del recurso:</t>
  </si>
  <si>
    <t>Justificación del Proyecto:</t>
  </si>
  <si>
    <t>Objetivo general:</t>
  </si>
  <si>
    <t>Meta Académica del proyecto:</t>
  </si>
  <si>
    <t>Cuadro resumen del proyecto</t>
  </si>
  <si>
    <t>Objetivo particular</t>
  </si>
  <si>
    <t>Meta</t>
  </si>
  <si>
    <t>Acción</t>
  </si>
  <si>
    <t>Recurso total solicitado 2026
(pesos)</t>
  </si>
  <si>
    <t>Breve justificación</t>
  </si>
  <si>
    <t>1.1.2</t>
  </si>
  <si>
    <r>
      <rPr>
        <sz val="12"/>
        <color rgb="FF000000"/>
        <rFont val="Arial"/>
        <family val="2"/>
      </rPr>
      <t xml:space="preserve">  </t>
    </r>
    <r>
      <rPr>
        <b/>
        <sz val="12"/>
        <color rgb="FF000000"/>
        <rFont val="Arial"/>
        <family val="2"/>
      </rPr>
      <t xml:space="preserve"> 1.1.3</t>
    </r>
  </si>
  <si>
    <r>
      <rPr>
        <sz val="12"/>
        <color rgb="FF000000"/>
        <rFont val="Arial"/>
        <family val="2"/>
      </rPr>
      <t xml:space="preserve">  </t>
    </r>
    <r>
      <rPr>
        <b/>
        <sz val="12"/>
        <color rgb="FF000000"/>
        <rFont val="Arial"/>
        <family val="2"/>
      </rPr>
      <t>1.1.4</t>
    </r>
  </si>
  <si>
    <t>1.2.1</t>
  </si>
  <si>
    <t>1.2.2</t>
  </si>
  <si>
    <t>1.2.3</t>
  </si>
  <si>
    <t>1.2.4</t>
  </si>
  <si>
    <t>1.3.1</t>
  </si>
  <si>
    <t>Subtotal Objetivo 1</t>
  </si>
  <si>
    <t>2.1.1</t>
  </si>
  <si>
    <t>Subtotal Objetivo 2</t>
  </si>
  <si>
    <t>TOTAL</t>
  </si>
  <si>
    <t>Número de Meta</t>
  </si>
  <si>
    <t>Número de Acción</t>
  </si>
  <si>
    <t>Municipio</t>
  </si>
  <si>
    <t>Recurso solicitado 2026
(pesos)</t>
  </si>
  <si>
    <t>EQUIPAMIENTO</t>
  </si>
  <si>
    <t>Descripción</t>
  </si>
  <si>
    <t>Concepto</t>
  </si>
  <si>
    <t>Costo unitario
(pesos)</t>
  </si>
  <si>
    <t>Cantidad requerida</t>
  </si>
  <si>
    <t>Unidad de medida</t>
  </si>
  <si>
    <t>Justificación</t>
  </si>
  <si>
    <t>Fecha programada para conclusión de la acción</t>
  </si>
  <si>
    <t>Monto total solicitado para esta acción:</t>
  </si>
  <si>
    <r>
      <t xml:space="preserve">Matrícula total, estudiantes en los </t>
    </r>
    <r>
      <rPr>
        <b/>
        <sz val="12"/>
        <color indexed="8"/>
        <rFont val="Arial"/>
        <family val="2"/>
      </rPr>
      <t>NUEVOS</t>
    </r>
    <r>
      <rPr>
        <sz val="12"/>
        <color indexed="8"/>
        <rFont val="Arial"/>
        <family val="2"/>
      </rPr>
      <t xml:space="preserve"> programas educativos materia del proyecto  </t>
    </r>
  </si>
  <si>
    <r>
      <t xml:space="preserve">(Anotar la </t>
    </r>
    <r>
      <rPr>
        <b/>
        <sz val="12"/>
        <color indexed="8"/>
        <rFont val="Arial"/>
        <family val="2"/>
      </rPr>
      <t>MATRÍCULA TOTAL</t>
    </r>
    <r>
      <rPr>
        <sz val="12"/>
        <color indexed="8"/>
        <rFont val="Arial"/>
        <family val="2"/>
      </rPr>
      <t xml:space="preserve"> por ciclo escolar que se espera atender con recursos del programa)</t>
    </r>
  </si>
  <si>
    <t>Programas Nuevos</t>
  </si>
  <si>
    <r>
      <rPr>
        <b/>
        <sz val="12"/>
        <color indexed="8"/>
        <rFont val="Arial"/>
        <family val="2"/>
      </rPr>
      <t>Nivel</t>
    </r>
    <r>
      <rPr>
        <sz val="12"/>
        <color indexed="8"/>
        <rFont val="Arial"/>
        <family val="2"/>
      </rPr>
      <t xml:space="preserve">
1= TSU o PA;
2= Lic.</t>
    </r>
  </si>
  <si>
    <r>
      <rPr>
        <b/>
        <sz val="12"/>
        <color indexed="8"/>
        <rFont val="Arial"/>
        <family val="2"/>
      </rPr>
      <t>Modalidad Educativa</t>
    </r>
    <r>
      <rPr>
        <sz val="12"/>
        <color indexed="8"/>
        <rFont val="Arial"/>
        <family val="2"/>
      </rPr>
      <t xml:space="preserve">
1= Escolarizada
2= No escolarizada
3= Mixta
4=Dual
5= Otra. Indicar</t>
    </r>
  </si>
  <si>
    <r>
      <t xml:space="preserve">Opción Educativa
</t>
    </r>
    <r>
      <rPr>
        <sz val="12"/>
        <color rgb="FF000000"/>
        <rFont val="Arial"/>
        <family val="2"/>
      </rPr>
      <t>I. Presencial;
II. En línea o virtual; 
III. Abierta y a distancia;</t>
    </r>
  </si>
  <si>
    <t>Escuela/Facultad/DES</t>
  </si>
  <si>
    <t>Matrícula proyectada</t>
  </si>
  <si>
    <t>Cve 911</t>
  </si>
  <si>
    <t>Nombre del PE</t>
  </si>
  <si>
    <t>Nombre Esc/Fac/DES</t>
  </si>
  <si>
    <t>2026-2027</t>
  </si>
  <si>
    <t>2027-2028</t>
  </si>
  <si>
    <r>
      <t xml:space="preserve">Matrícula total, estudiantes en los programas educativos </t>
    </r>
    <r>
      <rPr>
        <b/>
        <sz val="12"/>
        <color indexed="8"/>
        <rFont val="Arial"/>
        <family val="2"/>
      </rPr>
      <t>EXISTENTES,</t>
    </r>
    <r>
      <rPr>
        <sz val="12"/>
        <color indexed="8"/>
        <rFont val="Arial"/>
        <family val="2"/>
      </rPr>
      <t xml:space="preserve"> materia del proyecto  </t>
    </r>
  </si>
  <si>
    <t>Programas Existentes</t>
  </si>
  <si>
    <t>Matrícula Total 
2025-2026</t>
  </si>
  <si>
    <t>Matrícula total proyectada</t>
  </si>
  <si>
    <t>Matrícula TOTAL del ciclo actual  (nivel profesional y modalidades educativas):</t>
  </si>
  <si>
    <t>Total de Programa(s) Educativo (s) que serán beneficiado(s) con la ejecución del proyecto</t>
  </si>
  <si>
    <t>TSU o PA</t>
  </si>
  <si>
    <t>Lic.</t>
  </si>
  <si>
    <t>Total</t>
  </si>
  <si>
    <t>Nuevos PE propuestos</t>
  </si>
  <si>
    <t>PE de pregrado existentes</t>
  </si>
  <si>
    <t>Número de empleos que se generarán con la realización del proyecto:</t>
  </si>
  <si>
    <t>Número de académicos beneficiados con la realización del proyecto:</t>
  </si>
  <si>
    <t>Responsable del proyecto</t>
  </si>
  <si>
    <t>Visto bueno de la COEPES o instancia equivalente</t>
  </si>
  <si>
    <t>Responsable de la IES</t>
  </si>
  <si>
    <t>Subsecretaría de Educación Superior</t>
  </si>
  <si>
    <t>Programa presupuestal U079 "Expansión de la Educación Media Superior y Superior" (Tipo Superior), Ejercicio Fiscal 2026</t>
  </si>
  <si>
    <t>Instructivo para el llenado del formato para la presentación de proyecto</t>
  </si>
  <si>
    <t>Nota  principal: Este Formato no es limitativo, por lo tanto, puede adjuntarse información complementaria que sustente el Proyecto (Anexos estadísticos, estudios de factibilidad, memorias gráficas u otros).</t>
  </si>
  <si>
    <t>1. Incluir el nombre completo de la Institución de Educación Superior.</t>
  </si>
  <si>
    <t>2. Registrar el nombre completo del proyecto presentado para su dictaminación, este no deberá ser el nombre del Programa federal.</t>
  </si>
  <si>
    <t>3. Seleccionar en los espacios en blanco correspondientes, las modalidades aplicables al proyecto.</t>
  </si>
  <si>
    <t>4. Anotar el costo total solicitado por rubro para el proyecto.</t>
  </si>
  <si>
    <t>5. Incluir de manera breve la justificación general del proyecto.</t>
  </si>
  <si>
    <t>6. Establecer el objetivo general del proyecto, su definición también será congruente con los rubros solicitados (Obra  y/o  Equipamiento, etc) y hacer referencia al o los programas educativos que serán atendidos y a su matrícula.</t>
  </si>
  <si>
    <t xml:space="preserve">7. En este apartado se anotará el número total de programas educativos (PE) que serán beneficiados con recursos del Programa (PE nuevos y existentes), así como la suma de todos los incrementos de matrícula en los PE para los cuales se solicita el apoyo. En los siguientes espacios se deberá anotar la matrícula total registrada en el Formato 911 del ciclo escolar 2025-2026, enseguida la matrícula total proyectada para el ciclo escolar 2026-2027, así como para el ciclo escolar 2027-2028. (Únicamente para los programas educativos que serán beneficiados con la ejecución del Proyecto). Los datos tienen que ser consistentes con los totales que reporten las tablas de información en los numerales 17 y 18. </t>
  </si>
  <si>
    <r>
      <t xml:space="preserve">8. Plantear el (los) Objetivo(s) Particular(es) procurando un máximo de 4, indicándose con el número consecutivo que le corresponda (ejemplo: 1, 2, 3). Los Objetivos Particulares deberán estar referidos a las Modalidades de apoyo establecidas en el numeral VIII.1 </t>
    </r>
    <r>
      <rPr>
        <i/>
        <u/>
        <sz val="11"/>
        <color indexed="8"/>
        <rFont val="Arial"/>
        <family val="2"/>
      </rPr>
      <t>Lineamientos de Operación del Programa;</t>
    </r>
    <r>
      <rPr>
        <sz val="11"/>
        <color indexed="8"/>
        <rFont val="Arial"/>
        <family val="2"/>
      </rPr>
      <t xml:space="preserve"> para cada Modalidad de apoyo considerada/solicitada, deberá existir un Objetivo Particular diferenciado.</t>
    </r>
  </si>
  <si>
    <r>
      <t xml:space="preserve">9. Describir el nombre de la </t>
    </r>
    <r>
      <rPr>
        <b/>
        <sz val="11"/>
        <color indexed="8"/>
        <rFont val="Arial"/>
        <family val="2"/>
      </rPr>
      <t>Meta</t>
    </r>
    <r>
      <rPr>
        <sz val="11"/>
        <color indexed="8"/>
        <rFont val="Arial"/>
        <family val="2"/>
      </rPr>
      <t xml:space="preserve"> a alcanzar, procurando un máximo de 4 por cada objetivo particular e indicar el número consecutivo que le corresponda (ejemplo: 1.1, 1.2, 2.1, etc.)</t>
    </r>
  </si>
  <si>
    <r>
      <t xml:space="preserve">10. Describir la </t>
    </r>
    <r>
      <rPr>
        <b/>
        <sz val="11"/>
        <color indexed="8"/>
        <rFont val="Arial"/>
        <family val="2"/>
      </rPr>
      <t>Acción</t>
    </r>
    <r>
      <rPr>
        <sz val="11"/>
        <color indexed="8"/>
        <rFont val="Arial"/>
        <family val="2"/>
      </rPr>
      <t xml:space="preserve"> concreta a realizar, alineada a la meta correspondiente, procurando un máximo de 4 por cada meta a alcanzar. Se deberá asignar el número consecutivo que le corresponda (ejemplo: 1.1.1, 1.1.2, 2.1.1, etc.)</t>
    </r>
  </si>
  <si>
    <t>11. Incluir el monto total solicitado al Gobierno Federal por cada una de las acciones propuestas.</t>
  </si>
  <si>
    <t>12. Realizar una descripción sintética de la justificación del objetivo particular, meta y su correspondiente acción.</t>
  </si>
  <si>
    <r>
      <t xml:space="preserve">13.  Indicar  la </t>
    </r>
    <r>
      <rPr>
        <b/>
        <sz val="11"/>
        <color indexed="8"/>
        <rFont val="Arial"/>
        <family val="2"/>
      </rPr>
      <t>Descripción de la obra a realizarse del objetivo particular 1</t>
    </r>
    <r>
      <rPr>
        <sz val="11"/>
        <color indexed="8"/>
        <rFont val="Arial"/>
        <family val="2"/>
      </rPr>
      <t>. Asignándole un número consecutivo a cada entrada (ejemplo: 1.1.1, 1.2.1, 1.2.2, etc.). Asimismo, se deberán especificar uno a uno los requerimientos referidos en cada apartado, (metros cuadrados programados, Justificación, Fecha programada para conclusión de la obra, etc.); como ejemplo, para el caso de los Beneficiarios, se deberá registrar el número de beneficiarios directos, así como, en el Impacto, se deberá registrar en términos cualitativos y cuantitativos, los beneficios generales de la obra o acción que se estaría realizando.</t>
    </r>
  </si>
  <si>
    <r>
      <t xml:space="preserve">14.  Realizar  la </t>
    </r>
    <r>
      <rPr>
        <b/>
        <sz val="11"/>
        <color indexed="8"/>
        <rFont val="Arial"/>
        <family val="2"/>
      </rPr>
      <t>Descripción del equipamiento a adquirir correspondientes al objetivo particular 1 planteado</t>
    </r>
    <r>
      <rPr>
        <sz val="11"/>
        <color indexed="8"/>
        <rFont val="Arial"/>
        <family val="2"/>
      </rPr>
      <t>. Asignándole un número consecutivo a cada entrada (ejemplo: 1.1.1, 1.2.1, 1.2.2, etc.). Asimismo, se deberán especificar uno a uno los requerimientos referidos en cada apartado, (concepto, costo unitario, cantidad requerida, unidad de medida, justificación, etc.)</t>
    </r>
  </si>
  <si>
    <r>
      <t xml:space="preserve">15.   Indicar  la </t>
    </r>
    <r>
      <rPr>
        <b/>
        <sz val="11"/>
        <color indexed="8"/>
        <rFont val="Arial"/>
        <family val="2"/>
      </rPr>
      <t>Descripción de la obra a realizarse del objetivo particular 2.</t>
    </r>
    <r>
      <rPr>
        <sz val="11"/>
        <color indexed="8"/>
        <rFont val="Arial"/>
        <family val="2"/>
      </rPr>
      <t xml:space="preserve"> Asignándole un número consecutivo a cada entrada (ejemplo: 2.1.1, 2.1.2, 2.2.2, etc.). Asimismo, se deberán especificar uno a uno los requerimientos referidos en cada apartado, (metros cuadrados programados, Justificación, Fecha programada para conclusión de la obra, etc.), como ejemplo, para el caso de los Beneficiarios, se deberá registrar el número de beneficiarios directos, así como, en el Impacto, se deberá registrar en términos cualitativos y cuantitativos, los beneficios generales de la obra o acción que se estaría realizando.</t>
    </r>
  </si>
  <si>
    <r>
      <t>16.   Realizar  la</t>
    </r>
    <r>
      <rPr>
        <b/>
        <sz val="11"/>
        <color indexed="8"/>
        <rFont val="Arial"/>
        <family val="2"/>
      </rPr>
      <t xml:space="preserve"> Descripción del equipamiento a adquirir correspondientes al objetivo particular 2 planteado</t>
    </r>
    <r>
      <rPr>
        <sz val="11"/>
        <color indexed="8"/>
        <rFont val="Arial"/>
        <family val="2"/>
      </rPr>
      <t>. Asignándole un número consecutivo a cada entrada (ejemplo: 2.1.1, 2.1.2, 2.2.2, etc.). Asimismo, se deberán especificar uno a uno los requerimientos referidos en cada apartado, (concepto, costo unitario, cantidad requerida, unidad de medida, justificación, etc.)</t>
    </r>
  </si>
  <si>
    <t>Nota: El punto 13 al 16 se repiten, esto es, según el número de objetivos particulares propuestos (máximo 4) en cada proyecto.</t>
  </si>
  <si>
    <r>
      <t xml:space="preserve">17. Listar los programas educativos </t>
    </r>
    <r>
      <rPr>
        <b/>
        <sz val="11"/>
        <color indexed="8"/>
        <rFont val="Arial"/>
        <family val="2"/>
      </rPr>
      <t>NUEVOS</t>
    </r>
    <r>
      <rPr>
        <sz val="11"/>
        <color indexed="8"/>
        <rFont val="Arial"/>
        <family val="2"/>
      </rPr>
      <t xml:space="preserve">  que se ofertarán con la ejecución del proyecto y su clave de registro en el formato 911 (en caso de que aplique), especificar la información requerida en cada uno de los apartados por cada PE relacionado, asimismo indicar la proyección de la matrícula de nuevos alumnos para cada uno de ellos.</t>
    </r>
  </si>
  <si>
    <r>
      <t xml:space="preserve">18.  Listar los programas educativos </t>
    </r>
    <r>
      <rPr>
        <b/>
        <sz val="11"/>
        <color indexed="8"/>
        <rFont val="Arial"/>
        <family val="2"/>
      </rPr>
      <t>EXISTENTES</t>
    </r>
    <r>
      <rPr>
        <sz val="11"/>
        <color indexed="8"/>
        <rFont val="Arial"/>
        <family val="2"/>
      </rPr>
      <t xml:space="preserve">  que serán apoyados con la ejecución del proyecto y su clave de registro en el formato 911, en caso de que aplique, e indicar la proyección de la matrícula total de alumnos para cada uno de ellos.</t>
    </r>
  </si>
  <si>
    <t>19. Para el caso de instituciones que ya prestan servicios educativos, precisar el total de alumnos inscritos y reinscritos en el ciclo escolar 2025-2026, en programas educativos de nivel profesional, es decir, Técnico Superior Universitarios (TSU), Profesional Asociados (PA) y Licenciatura de cualquier modalidad  (Matrícula Total).</t>
  </si>
  <si>
    <t>20. Indicar el número de Programas Educativos Nuevos por Nivel que serán beneficiados con la ejecución del Proyecto, mismos que deberán ser consistentes con la lista de PE referidos en el numeral 17. Sólo pueden considerarse programas de nivel profesional.</t>
  </si>
  <si>
    <t>21. Indicar el número de Programas Educativos de Pregrado (TSU/PA y Lic.) existentes, materia del Proyecto, mismos que deberán ser consistentes con la lista de PE referidos en el numeral 18.</t>
  </si>
  <si>
    <t>22. Anotar el número total de empleos que se generarán con la realización del proyecto.</t>
  </si>
  <si>
    <t>23. Número total de académicos beneficiados con la realización del proyecto.</t>
  </si>
  <si>
    <t>24. Anotar nombre, firma y cargo del responsable del proyecto de la Institución de Educación Superior.</t>
  </si>
  <si>
    <t>25.  Nombre, firma y cargo de quien preside o representa a la Comisión Estatal de Planeación de la Educación Superior o instancia equivalente en la entidad federativa, y que da su aval al Proyecto para Expansión en la Oferta Educativa en Educación Superior, que en su caso corresponda.</t>
  </si>
  <si>
    <t>26. Nombre, firma y cargo del Rector(a) o Director(a) de la Institución de Educación Superior o en su caso la firma de aprobación por parte del órgano de gobierno de la institución o del correspondiente órgano colegiado de deliberación encargado del diseño de implementación y ejecución de las políticas públicas en materia de educación superior.</t>
  </si>
  <si>
    <t xml:space="preserve">Notas: </t>
  </si>
  <si>
    <t>1. El presente formato se ampliará con base en la información de cada proyecto, es importante señalar que independientemente del número de Modalidades de apoyo consideradas en el numeral VIII.1 de los Lineamientos de Operación del Programa, se tomará como un SÓLO PROYECTO. Una vez requisitado, éste deberá ser entregado en formato electrónico Excel y PDF con las firmas correspondientes.</t>
  </si>
  <si>
    <r>
      <t>2. Los números entre paréntesis que aparecen en el Formato y que sirven para identificar los numerales de este instructivo, deberán omitirse para la exhibición del documento ante la SES</t>
    </r>
    <r>
      <rPr>
        <sz val="11"/>
        <color indexed="8"/>
        <rFont val="Arial"/>
        <family val="2"/>
      </rPr>
      <t xml:space="preserve">. </t>
    </r>
  </si>
  <si>
    <t>3. Omitir la captura de la información en mayúsculas.</t>
  </si>
  <si>
    <t>4. Es indispensable mantener el tipo y tamaño de la fuente del formato sin modificaciones, para garantizar la legibilidad del contenido.</t>
  </si>
  <si>
    <t>5. Es importante tener presente los requisitos establecidos en los Lineamientos de Operación del Programa para la presentación del proyecto en el marco del PROGRAMA PRESUPUESTARIO EXPANSIÓN DE LA EDUCACIÓN MEDIA SUPERIOR Y SUPERIOR, EJERCICIO FISCAL 2026. (EDUCACIÓN SUPERIOR), así como la documentación que deberá acompañar al proyecto al momento de su envío.</t>
  </si>
  <si>
    <t>Bases de datos</t>
  </si>
  <si>
    <t>Conectividad</t>
  </si>
  <si>
    <t>Equipamiento de Espacio Educativo</t>
  </si>
  <si>
    <t>Equipamiento de Espacio de Apoyo Educativo</t>
  </si>
  <si>
    <t>Equipamiento de Espacio de Complementario</t>
  </si>
  <si>
    <t>Equipamiento de Servicios Generales</t>
  </si>
  <si>
    <t>Equipo científico</t>
  </si>
  <si>
    <t>metro</t>
  </si>
  <si>
    <t>Equipo de cómputo</t>
  </si>
  <si>
    <r>
      <t>m</t>
    </r>
    <r>
      <rPr>
        <vertAlign val="superscript"/>
        <sz val="10"/>
        <color indexed="8"/>
        <rFont val="Calibri"/>
        <family val="2"/>
      </rPr>
      <t>2</t>
    </r>
  </si>
  <si>
    <t>Equipo de soporte</t>
  </si>
  <si>
    <t>pieza(s)</t>
  </si>
  <si>
    <t>Equipo de telefonía</t>
  </si>
  <si>
    <t>paquete(s)</t>
  </si>
  <si>
    <t>Equipo de video-proyección</t>
  </si>
  <si>
    <t>licencia(s)</t>
  </si>
  <si>
    <t>Equipo deportivo</t>
  </si>
  <si>
    <t>contrato(s)</t>
  </si>
  <si>
    <t>Equipo médico</t>
  </si>
  <si>
    <t>otra(s)</t>
  </si>
  <si>
    <t>Equipo para aulas</t>
  </si>
  <si>
    <t>Equipo y materiales de laboratorios y talleres</t>
  </si>
  <si>
    <t>Materiales</t>
  </si>
  <si>
    <t>Materiales de laboratorio</t>
  </si>
  <si>
    <t>Mobiliario</t>
  </si>
  <si>
    <t>Mobiliario aulas</t>
  </si>
  <si>
    <t>Mobiliario cubículos</t>
  </si>
  <si>
    <t>Mobiliario laboratorios</t>
  </si>
  <si>
    <t>Servicios WEB</t>
  </si>
  <si>
    <t>Software</t>
  </si>
  <si>
    <t>Construcción Obra nueva</t>
  </si>
  <si>
    <t>Construcción Finalizar obra</t>
  </si>
  <si>
    <t>Construcción Continuación de obra</t>
  </si>
  <si>
    <t>Construcción Ampliación</t>
  </si>
  <si>
    <t>Construcción Mejora</t>
  </si>
  <si>
    <t>Construcción Remodelación</t>
  </si>
  <si>
    <t>Construcción Adecuación</t>
  </si>
  <si>
    <t>Construcción Mantenimiento</t>
  </si>
  <si>
    <t>Raúl Rene Robles Lacayo</t>
  </si>
  <si>
    <t>Director</t>
  </si>
  <si>
    <t>4616115903 Ext.104</t>
  </si>
  <si>
    <t>dir_roque@tecnm.mx</t>
  </si>
  <si>
    <t xml:space="preserve">PROYECTO DIRIGIDO A: </t>
  </si>
  <si>
    <t>www.roque.tecnm.mx</t>
  </si>
  <si>
    <t>Alejandro Guerrero Barrón</t>
  </si>
  <si>
    <t>Subdirección de Planeación y Vinculación</t>
  </si>
  <si>
    <t>4616115903 Ext.107</t>
  </si>
  <si>
    <t>plan_roque@tecnm.mx</t>
  </si>
  <si>
    <t xml:space="preserve">              </t>
  </si>
  <si>
    <t>Conocer los cambios climaticos para determinar posibles consecuencias en la cosecha con la tecnologia adecuada  permitira a los estudiantes medir en impacto de su quehacer  y visualización los benefecios del estudio del campo.</t>
  </si>
  <si>
    <t>Procesar información en  plataformas digitales y la tecnología agrícola permiten, gestionar tierras y tomar decisiones informadas para mejorar la productividad y la eficiencia.</t>
  </si>
  <si>
    <t>2.1.1 Realizar practicas de para introducir a los estudiantes al manejo de equipamiento adecuado  que proporcione 
metodologías, técnicas y normas estandarizadas en el área de producción agrícola.</t>
  </si>
  <si>
    <t>1.2.1 Facilitar equipo tecnológico en las aulas para incremento y permeanencia de la matrícula escolar.</t>
  </si>
  <si>
    <t xml:space="preserve">1.1.1 Proporcionar condiciones optimas en las aulas  durante su estancia escolar y favorecer el incremento y permanencia de la matrícula escolar </t>
  </si>
  <si>
    <t>1.2 Equipar las aulas académicas con equipo audivisual para lograr el aprendizaje significativo, reflexivo.</t>
  </si>
  <si>
    <t>Las funciones interactivas de los equipos audiovisuales modernos mejoran la forma en que los estudiantes aprenden al fomentar la colaboración y la participación.</t>
  </si>
  <si>
    <t>Butacas</t>
  </si>
  <si>
    <t>1.1.1</t>
  </si>
  <si>
    <t>La ergonomía y el confort son aspectos fundamentales para un impacto significativo en la salud y el bienestar de la población escolar.</t>
  </si>
  <si>
    <t>Pupitre escolar modelo: ohp-2307, con estructura de acero tubular con acabado de pintura epoxica (electrostática) color negro, parrilla de perfil pulido redondo de acero, asiento y respaldo: en dos piezas en polipropileno de alta resistencia y duración, con diversas perforaciones en forma de ovalo, color: negro, paleta de lámina de acero troquelado, peso sugerido 150kgs</t>
  </si>
  <si>
    <t>TV de 75” con resolución LED 4K UHD 3840x2160 con sistema operativo Roku y diseño sin bordes, cuenta con una impresionante resolución 3840 x 2160, brindando imágenes nítidas y detalles sorprendentes en cada escena. Integrado con Roku, este televisor ofrece acceso a miles de aplicaciones de streaming, permitiéndote explorar una amplia gama de contenido en línea Equipado con tres entradas HDMI, dos entradas USB y una entrada AV, Smart TV Roku Frameless facilita la conexión de múltiples dispositivos, desde consolas de juegos hasta reproductores de Blu-ray, para un entretenimiento sin límites. Con salida de audio de 2x12W y tecnología Dolby Audio</t>
  </si>
  <si>
    <t>Pantalla TV 75"</t>
  </si>
  <si>
    <t>1.1 Equipar las aulas académicas con butacas  para alcanzar el bienestar físico y mental  de los estudiantes.</t>
  </si>
  <si>
    <t>Pza</t>
  </si>
  <si>
    <t>1.3.1 Facilita equipo tecnológico en las aulas para incremento y permeanencia de la matrícula escolar.</t>
  </si>
  <si>
    <t>PC de escritorio</t>
  </si>
  <si>
    <t>Eq.</t>
  </si>
  <si>
    <t>Equipo requerido para el bienestar físico y mental de estudiantes y garantizar un acceso equitativo y de calidad a la educación, promoviendo la participación y permanencia de todos los estudiantes.</t>
  </si>
  <si>
    <t>Equipo requerido para las actividades interactivas  con equipos audiovisuales modernos que  mejoran la forma en que los estudiantes aprenden al fomentar la colaboración y la participación.</t>
  </si>
  <si>
    <t>El conjunto de herramientas y aplicaciones informáticas diseñadas para optimizar y automatizar las tareas con  herramientas de ofimática  busca mejorar la productividad y eficiencia de los estudiantes.</t>
  </si>
  <si>
    <t>Equipo requeriodo para practicas  del uso herramientas y aplicaciones informáticas diseñadas para optimizar y automatizar las creación, edición, almacenamiento y mejorar la productividad y eficiencia de los proecesos productivos</t>
  </si>
  <si>
    <t>PC Desktop SLIM-SFF-ECS1250-Intel Core Ultra U7-265-W11Pro-RAM 16GB-1TB SSD-WIFI-Color Negro-1 Año de garantia Directo en Sitio-Sustituye Inspiron-Optiplex-Computadora de escritorio
Monitor DELL SE2425HM de 24 Pulgadas IPS. Resolución Full HD (1080p) 1920 x 1080 a 100 Hz SE2425HM</t>
  </si>
  <si>
    <t>Determina orp, ion selectivo, oxigeo disuelto (od), conductividad y solidos totales disueltos (tds). recordatorio de calibración 1 a 31 días, visualización de parámetros pantalla lcd, almacenamiento500 grupos de datos, conector bnc; mini-din 6 pin; conector jack 3.5 mm, transferencia de datos interfaz de comunicación usb, dimensiones 210 x 188 x 60 mm, peso 1.5 kg alimentación cd 5v, ph intervalo de medición -2.000 a 20.000 ph, precisión ±0.002 ph, resolución0.001, 0.01, 0.1 ph, puntos de calibración 1 a 5 puntos (usa, nist o din)compensación de temperatura0 - 100°c, 32 - 212°f (manual o automática) orp (mv)intervalo de medición 1999.9 a 1999.9 mv, precisión ±0.2 mv, resolución 0.1, 1 mv, puntos de calibración 1 punto, únicamente para la modalidad mv relativos, ion intervalo de medición 0.001 - 19,999 ppm, mg/l, mol/l (dependiendo del intervalo de medición del ise) precisión ±0.5% de la escala completa (ion monovalente);±1% de la escala completa (ion divalente), resolución 0.001, 0.01, 0.1, 1, puntos de calibración 2 a 5 puntos, soluciones de calibración 0.001, 0.01, 0.1, 1, 10, 100, 1000, 10000 ppm,mg/l, unidades de medición ppm, mg/l y mol/l, conductividad intervalo de medición 0.01 a 20 μs/cm, 20 a 200 μs/cm, 200 a 2000 μs/cm, 2 a 20 ms/cm, 20 a 200 ms/cm, precisión ±0.5% de la escala completa, resolución 0.001, 0.01, 0.1, 1, puntos de calibración 1 a 5 puntos, soluciones de calibración 10 μs/cm, 84 μs/cm, 1413 μs/cm, 12.88 ms/cm, 111.8 ms/cm, compensación de temperatura 0 - 100°c; 32 - 212°f (manual o automática), coeficiente de temperatura 0.0 - 10.0%/°c, modalidad de compensación lineal o no-lineal (agua pura), constante de celda k = 0.1, 1, 10, temperatura de referencia 20°c o 25°c, unidades de medición μs/cm, ms/cmtds, intervalo de medición 0 - 10.00, 100.0, 1000 ppm, precisión ±1% de la escala completa resolución 0.01, 0.1, 1, factor tds 0.4 - 1.0, salinidad intervalo de medición 0.00 - 42.00 psu; 0.00 - 80.00 ppt precisión ±1% de la escala completa resolución 0.01 escala de medición unidades prácticas de salinidad (psu); agua de mar natural (ppt) resistividad intervalo de medición 0.00 - 20.00 mΩ precisión ±1% de la escala completa resolución 0.01, 0.1, od intervalo de medición 0.00 - 20.00 mg/l (ppm)precisión ±0.2 mg/resolución 0.01, 0.1puntos de calibración 1 o 2 puntos compensación de temperatura 0 - 50°c, 32 - 122°f (automática)compensación de salinidad 0.0 - 50.0 g/compensación de presión barométrica 60.0 - 112.5 kpa, 450 - 850 mmhg % saturación intervalo de medición  0.0 - 200.0%precisión ±2.0%resolución 0.1, 1</t>
  </si>
  <si>
    <t>Medidor multiparámetro para calidad del agua</t>
  </si>
  <si>
    <t>Empacadora agrícola</t>
  </si>
  <si>
    <t>Cosechador de Forraje
De 10 aros robustos, con 40 ganchos por aro de 7.1 mm, 2 llantas 205/75r16, 2 rodamientos tipo automotriz en cada aro, ancho máximo en posición de trabajo 6.97m, ancho mínimo de hilera 70 cm, ancho de transporte 3m, 2 posiciones, transporte y acordonado, 2 amortiguadores tipo bumpers en los brazos, peso 810 kg. Ancho de trasporte 3m, 2 posiciones trasporte y acordonado, 2 amortiguadores tipo bumpers en los brazos, pero 810 kg.</t>
  </si>
  <si>
    <t xml:space="preserve">
Rectangular de forraje con amarrador de hilo nueva de 93 golpes por minuto, sección de la paca de 0.36 x 0.46 m, con longitud ajustable de 0.5 a 1.3 m, requiere una potencia mínima de 75 h.p.
</t>
  </si>
  <si>
    <t>Para 2 surcos co 4 rodillos corte disco, potencia requerida a la tdf 80h, producción 50 ton/h con 12 cuchillas por rotor, velocidad de la flecha cardan 5400rpm, velocidad de las cuchillas 1,500 rpm, opciones de corte 24 (2-36mm)engranaje cat ii con rueda de apoyo peso 1,100 kg.</t>
  </si>
  <si>
    <t>Ensiladora</t>
  </si>
  <si>
    <t xml:space="preserve">
De 10 aros robustos, con 40 ganchos por aro de 7.1 mm, 2 llantas 205/75r16, 2 rodamientos tipo automotriz en cada aro, ancho máximo en posición de trabajo 6.97m, ancho mínimo de hilera 70 cm, ancho de transporte 3m, 2 posiciones, transporte y acordonado, 2 amortiguadores tipo bumpers en los brazos, peso 810 kg. Ancho de trasporte 3m, 2 posiciones trasporte y acordonado, 2 amortiguadores tipo bumpers en los brazos, pero 810 kg.</t>
  </si>
  <si>
    <t>Cosechador de Forraje</t>
  </si>
  <si>
    <t>2.2 Equipar y actualizar los laboratorios de suelos para prácticas de  los estudiantes relacionados con los  tema de   sistemas de monitoreo y cuidado de cultivos con tecnología de vanguardia.</t>
  </si>
  <si>
    <t xml:space="preserve">Medidor de ph / orp de mesa </t>
  </si>
  <si>
    <t xml:space="preserve">Balanza de precisión </t>
  </si>
  <si>
    <t>Equipo fabricado con plástico ABS y plato de acero inoxidable y que cuenta con aplicaciones de pesaje básico, conteo de piezas, pesaje porcentual y suspendido, datos técnicos, capacidad 220 g, legibilidad 0.001 g, repetibilidad (std. dev.) 0.001, repetibilidad (std. dev.) 0.001, linealidad ±0.002, puntos de calibración 100 g, 200 g, masas de calibración de la linealidad (no incluidas) 50 g, 100 g, 150 g, 200g, tiempo de estabilización 3 segundos, desviación de la sensibilidad de temperatura (ppm/k) ±8, peso mínimo típico usp (usp, k=2, u=0.10%) 2 g, peso mínimo optimizado (usp, k=2) srp ≤0.41d 0.82 g, carcasa carcasa de plástico abs y plato de acero inoxidable, calibración externa, a elegir entre la calibración por intervalo o calibración de la linealidad, rango de tara rango completo por sustracción, unidades de pesaje mg, g, kg, oz, lb, ct, dwt, ozt, n, gr, unidades de pesaje mg, g, kg, oz, lb, ct, dwt, ozt, n, gr, aplicaciones pesaje, conteo de piezas, pesaje en porcentaje, pantalla lcd, con retroiluminación. tamaño del plato 120 mm, comunicación rs232 (no incluye cable), dimensiones 201 x 317 x 303 mm, peso neto 4.5 kg, alimentación adaptador ac 100 – 240 v, 200 ma, 50/60 hz.</t>
  </si>
  <si>
    <t xml:space="preserve">
Equipo con pantalla de 7 pulgadas utilizado para determinar pH y potencial de oxidación-reducción (orp). recordatorio de calibración 1 a 31 días visualización de parámetros pantalla lcd-tft de 7 pulgadas, intervalos de lectura 10, 30 o 60 segundos; 10 o 30 minutos, almacenamiento 1000 grupos de datos conector bnc; conector jack 3.5 mm, dimensiones 240 x 220 x 80 mm, peso 1.7 kg, alimentación cd 12v, pH intervalo de medición -2.000 a 20.000 ph precisión ±0.002 pH, resolución 0.001, 0.01 puntos de calibración 1 a 5 puntos (usa, nist o din) compensación de temperatura 0 - 100°c, 32 - 212°f (manual o automática), o r p (mv) intervalo de medición -2000.0 a 2000.0 mv, precisión ±0.2 mv, resolución 0.1 mv, puntos de calibración 1 punto, únicamente para orp con  electrodo de pH sonda de temperatura sobres para soluciones buffer de pH soporte para electrodo adaptador de corriente . compensación de temperatura automática, proporciona precisión en todo el intervalo de medición. función de reset, recordatorio de calibración e indicador de estabilidad de medición. protección con contraseña para evitar cambios en la configuración y calibraciones no autorizadas.</t>
  </si>
  <si>
    <t>Equipo requerido para la capacitación de estudiantes y garantizar un acceso equitativo y de calidad a la educación, promoviendo la participación y permanencia de todos los estudiantes  a través del uso de equipos que ayuden en temas relacionados con los  sistemas de monitoreo y cuidado de cultivos con tecnología de vanguardia relacionadas con el campo.</t>
  </si>
  <si>
    <t>561100009</t>
  </si>
  <si>
    <t>Ingeniería en Agronomía</t>
  </si>
  <si>
    <t>2</t>
  </si>
  <si>
    <t>1</t>
  </si>
  <si>
    <t>I</t>
  </si>
  <si>
    <t>11MSU0002T</t>
  </si>
  <si>
    <t>Celaya</t>
  </si>
  <si>
    <t>Ingenieria en Innovación Agrícola Sustentable</t>
  </si>
  <si>
    <t>Ingeniería en Hidrológica</t>
  </si>
  <si>
    <t>Ingeniería en Gestión Empresarial</t>
  </si>
  <si>
    <t>I,II</t>
  </si>
  <si>
    <t>Ingeniería en Tecnologías de la Información y Comunicaciones</t>
  </si>
  <si>
    <t>Ingeniería en Industrias Alimentarias</t>
  </si>
  <si>
    <t xml:space="preserve">Equipo requerido para la capacitación de estudiantes y garantizar un acceso equitativo y de calidad a la educación, promoviendo la participación y permanencia de todos los estudiantes  a través del uso de equipos que ayuden en temas relacionados con los  sistemas de monitoreo y cuidado de cultivos con tecnología de vanguardia relacionadas con el campo </t>
  </si>
  <si>
    <t>Equipo requerido para la capacitación de estudiantes y garantizar un acceso equitativo y de calidad a la educación, promoviendo la participación y permanencia de todos los estudiantes  a través del uso de equipos que ayuden en temas relacionados con los  sistemas de monitoreo y cuidado de cultivos con tecnología de vanguardia relacionadas con el campo</t>
  </si>
  <si>
    <r>
      <t xml:space="preserve">A través del programa, se apoyarán ___6____ programas educativos, </t>
    </r>
    <r>
      <rPr>
        <b/>
        <sz val="12"/>
        <color indexed="8"/>
        <rFont val="Arial"/>
        <family val="2"/>
      </rPr>
      <t>por lo que para el ciclo 2027-2028 la institución incrementará su matrícula en ____550_____ estudiantes</t>
    </r>
    <r>
      <rPr>
        <sz val="12"/>
        <color indexed="8"/>
        <rFont val="Arial"/>
        <family val="2"/>
      </rPr>
      <t>; esto es, la institución pasará de ___2620____ estudiantes del ciclo escolar 2025-2026 a __2882_____ en el ciclo escolar 2026-2027 y ___3170___ estudiantes en el ciclo escolar 2027-2028.</t>
    </r>
  </si>
  <si>
    <t>1.4.1</t>
  </si>
  <si>
    <t>Pza.</t>
  </si>
  <si>
    <t>Equipo requeriodo para practicas  y eficiencia de los proecesos productivos</t>
  </si>
  <si>
    <t>1.4.1  Facilita equipo en las aulas para permeanencia de la matrícula escolar.</t>
  </si>
  <si>
    <t>Renovación y equipamiento de aulas académicas, talleres agropecuarios y laboratorio de suelos para fortalecer el acceso, la permanencia y el aprendizaje escolar con enfoque humanístico en la formación agrícola.</t>
  </si>
  <si>
    <t>Dron</t>
  </si>
  <si>
    <t>2.2.1 Identificar los cambios climaticos y contanimación de cultivos y control de plagas(agricultura de precisión).</t>
  </si>
  <si>
    <t>2.2.1</t>
  </si>
  <si>
    <t>2.2.</t>
  </si>
  <si>
    <t>2.2.2</t>
  </si>
  <si>
    <t>2.2.3</t>
  </si>
  <si>
    <t>2.2.4.</t>
  </si>
  <si>
    <t xml:space="preserve">Dron DJI AGRAS T50. Drone fumigador equipado listo para volar con tanque de 40 Litros. Funcionamiento totalmente automático con opción a manual. Radio control remoto DJI RC PLUS con pantalla LCD de 7.02” ultra brillante.  Sistema de mapeo inteligente. Tamaño de partículas de atomización 50-500 μm ajuste personalizado. 2 boquillas centrífugas incluidas de fábrica permiten gotas uniformes que mejoran la tasa de utilización de productos agrícolas, caudal máximo 16 l/min. 40 Litros de capacidad máxima para aspersión con tanque incluido. 4500 metros de altura máxima operatividad sobre el nivel del mar. Batería de 30,000 mAh, 1,000 ciclos de vida. Compatible con tanque de esparcimiento de sólidos, fertilizantes y semillas en un tanque de 70 litros y capacidad máxima de 50 kilos, con abanico máximo de 8 metros para sólidos con un diámetro de 0.5 a 5mm. </t>
  </si>
  <si>
    <t>Instituto Tecnológico de Roque</t>
  </si>
  <si>
    <t>3060</t>
  </si>
  <si>
    <t>Por mi conducto y con base en los Lineamientos del Programa presupuestario: Expansión de la Educación Media Superior y Superior (Educación Superior), para el ejercicio fiscal 2026, la (el) Intituto Tecnológico de Roque, presenta para evaluación el proyecto con las características que a continuación se mencionan:</t>
  </si>
  <si>
    <t>El equipo busca mejorar la productividad y eficiencia de los estudiantes.</t>
  </si>
  <si>
    <t>Mesa de trabajo ma-120, mesa de perfil con faldón perforado y cubierta en melamina con terminados en cantos de P.V.C, cubierta en melamina de 16 mm, medidas de 120 x 0.60 x 0.75, estructura cal. 18, marca 2x1 y patas de 1cuadrada.Silla apilable de estructura tubular ovalada acero al carbón 5/8" x 1 1/8" calibre 18, pintura en polvo electrostática negra espesor 3 micras, asiento y respaldo tapizado en tela, con coderas</t>
  </si>
  <si>
    <t>Mesas de trabajo y sillas</t>
  </si>
  <si>
    <t>Subdirector de Planeación y Vinculación</t>
  </si>
  <si>
    <t xml:space="preserve">            Alejandro Guerrero Barrón                                                                                                                                                                                                            </t>
  </si>
  <si>
    <t xml:space="preserve"> Raúl René Robles Lacayo</t>
  </si>
  <si>
    <t>OBRA</t>
  </si>
  <si>
    <t>Denominación de la Obra</t>
  </si>
  <si>
    <t>Descripción de la obra</t>
  </si>
  <si>
    <t>Sede</t>
  </si>
  <si>
    <t>Recurso solicitado 2026</t>
  </si>
  <si>
    <r>
      <t>m</t>
    </r>
    <r>
      <rPr>
        <b/>
        <vertAlign val="superscript"/>
        <sz val="12"/>
        <rFont val="Arial"/>
        <family val="2"/>
      </rPr>
      <t xml:space="preserve">2 
</t>
    </r>
    <r>
      <rPr>
        <b/>
        <sz val="12"/>
        <rFont val="Arial"/>
        <family val="2"/>
      </rPr>
      <t>programados</t>
    </r>
  </si>
  <si>
    <t>Fecha tentativa de conclusión de la obra programada</t>
  </si>
  <si>
    <t>Beneficiarios</t>
  </si>
  <si>
    <t>Impacto</t>
  </si>
  <si>
    <t>Monto total solicitado para esta acción</t>
  </si>
  <si>
    <t>X</t>
  </si>
  <si>
    <t>Observaciones</t>
  </si>
  <si>
    <t>Fortalecer la calidad educativa del Instituto Tecnológico de Roque mediante la renovación y equipamiento de aulas académicas, talleres agropecuarios y laboratorio de suelos, con el fin de mejorar las condiciones de aprendizaje, impulsar la formación práctica y científica, y contribuir al acceso, permanencia y éxito académico de los estudiantes en programas relacionados con el sector agrícola.</t>
  </si>
  <si>
    <t xml:space="preserve">El fortalecimiento de la infraestructura educativa constituye un elemento estratégico para mejorar la calidad de los procesos de enseñanza-aprendizaje en las instituciones de educación superior. En el caso del Instituto Tecnológico de Roque, la renovación y equipamiento de aulas académicas, talleres agropecuarios y el laboratorio de suelos representa una acción prioritaria para garantizar la formación integral de los estudiantes en el ámbito agrícola.               </t>
  </si>
  <si>
    <t xml:space="preserve">Renovar las condiciones físicas y tecnológicas de las aulas académicas para mejorar el proceso de enseñanza-aprendizaje.
</t>
  </si>
  <si>
    <t>Modernizar y equipar los talleres agropecuarios y laboratorio de suelos con herramientas y equipo especializado que fortalezcan la formación práctica de los estudiantes</t>
  </si>
  <si>
    <t>2.1 Equipar y actualizar los laboratorios agrícolas para  la participación  de estudiantes en prácticas  de campo en control y manejo de posta zooctecnica y area agrícola.</t>
  </si>
  <si>
    <t>1.3 Equipar el laboratorio de ofimática para prácticas de  los estudiantes relacionados con los  tema de   sistemas de monitoreo y cuidado de cultivos con tecnología de vanguardia.</t>
  </si>
  <si>
    <t>1.4 Equipar las aulas con mesa de trabajo  y sillas para prácticas de los estudiantes y docentes  permitirá aprendizaje significativo.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</si>
</sst>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quot;$&quot;* #,##0.00_-;_-&quot;$&quot;* &quot;-&quot;??_-;_-@_-"/>
    <numFmt numFmtId="164" formatCode="0.0"/>
    <numFmt numFmtId="165" formatCode="&quot;$&quot;#,##0"/>
  </numFmts>
  <fonts count="29" x14ac:knownFonts="1">
    <font>
      <sz val="11"/>
      <color theme="1"/>
      <name val="Calibri"/>
      <family val="2"/>
      <scheme val="minor"/>
    </font>
    <font>
      <vertAlign val="superscript"/>
      <sz val="10"/>
      <color indexed="8"/>
      <name val="Calibri"/>
      <family val="2"/>
    </font>
    <font>
      <b/>
      <sz val="12"/>
      <name val="Arial"/>
      <family val="2"/>
    </font>
    <font>
      <b/>
      <sz val="12"/>
      <color indexed="8"/>
      <name val="Arial"/>
      <family val="2"/>
    </font>
    <font>
      <sz val="12"/>
      <color indexed="8"/>
      <name val="Arial"/>
      <family val="2"/>
    </font>
    <font>
      <b/>
      <sz val="11"/>
      <name val="Arial"/>
      <family val="2"/>
    </font>
    <font>
      <sz val="12"/>
      <name val="Arial"/>
      <family val="2"/>
    </font>
    <font>
      <sz val="11"/>
      <color indexed="8"/>
      <name val="Arial"/>
      <family val="2"/>
    </font>
    <font>
      <i/>
      <u/>
      <sz val="11"/>
      <color indexed="8"/>
      <name val="Arial"/>
      <family val="2"/>
    </font>
    <font>
      <b/>
      <sz val="11"/>
      <color indexed="8"/>
      <name val="Arial"/>
      <family val="2"/>
    </font>
    <font>
      <b/>
      <sz val="12"/>
      <name val="Montserrat"/>
      <family val="3"/>
    </font>
    <font>
      <sz val="11"/>
      <color theme="1"/>
      <name val="Calibri"/>
      <family val="2"/>
      <scheme val="minor"/>
    </font>
    <font>
      <sz val="10"/>
      <color theme="1"/>
      <name val="Calibri"/>
      <family val="2"/>
      <scheme val="minor"/>
    </font>
    <font>
      <sz val="12"/>
      <color theme="1"/>
      <name val="Arial"/>
      <family val="2"/>
    </font>
    <font>
      <b/>
      <sz val="12"/>
      <color theme="1"/>
      <name val="Arial"/>
      <family val="2"/>
    </font>
    <font>
      <sz val="11"/>
      <color theme="1"/>
      <name val="Arial"/>
      <family val="2"/>
    </font>
    <font>
      <b/>
      <sz val="11"/>
      <color theme="1"/>
      <name val="Arial"/>
      <family val="2"/>
    </font>
    <font>
      <sz val="9"/>
      <color theme="1"/>
      <name val="Arial"/>
      <family val="2"/>
    </font>
    <font>
      <sz val="11"/>
      <color rgb="FFFF3300"/>
      <name val="Arial"/>
      <family val="2"/>
    </font>
    <font>
      <b/>
      <sz val="10"/>
      <color theme="1"/>
      <name val="Arial"/>
      <family val="2"/>
    </font>
    <font>
      <b/>
      <i/>
      <sz val="11"/>
      <color theme="1"/>
      <name val="Arial"/>
      <family val="2"/>
    </font>
    <font>
      <sz val="12"/>
      <color rgb="FF000000"/>
      <name val="Arial"/>
      <family val="2"/>
    </font>
    <font>
      <b/>
      <sz val="12"/>
      <color theme="0"/>
      <name val="Arial"/>
      <family val="2"/>
    </font>
    <font>
      <sz val="12"/>
      <color theme="0"/>
      <name val="Arial"/>
      <family val="2"/>
    </font>
    <font>
      <b/>
      <sz val="12"/>
      <color rgb="FF000000"/>
      <name val="Arial"/>
      <family val="2"/>
    </font>
    <font>
      <b/>
      <sz val="12"/>
      <color theme="1"/>
      <name val="Arial"/>
      <family val="2"/>
    </font>
    <font>
      <b/>
      <sz val="10"/>
      <color rgb="FF000000"/>
      <name val="Arial"/>
      <family val="2"/>
    </font>
    <font>
      <b/>
      <sz val="12"/>
      <color rgb="FF000000"/>
      <name val="Arial"/>
      <family val="2"/>
    </font>
    <font>
      <b/>
      <vertAlign val="superscript"/>
      <sz val="12"/>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285C4D"/>
        <bgColor indexed="64"/>
      </patternFill>
    </fill>
    <fill>
      <patternFill patternType="solid">
        <fgColor theme="0" tint="-0.34998626667073579"/>
        <bgColor indexed="64"/>
      </patternFill>
    </fill>
    <fill>
      <patternFill patternType="solid">
        <fgColor theme="0" tint="-4.9989318521683403E-2"/>
        <bgColor indexed="64"/>
      </patternFill>
    </fill>
  </fills>
  <borders count="23">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44" fontId="11" fillId="0" borderId="0" applyFont="0" applyFill="0" applyBorder="0" applyAlignment="0" applyProtection="0"/>
  </cellStyleXfs>
  <cellXfs count="288">
    <xf numFmtId="0" fontId="0" fillId="0" borderId="0" xfId="0"/>
    <xf numFmtId="0" fontId="12" fillId="0" borderId="15" xfId="0" applyFont="1" applyBorder="1"/>
    <xf numFmtId="0" fontId="12" fillId="0" borderId="15" xfId="0" applyFont="1" applyBorder="1" applyAlignment="1">
      <alignment horizontal="center"/>
    </xf>
    <xf numFmtId="0" fontId="12" fillId="0" borderId="0" xfId="0" applyFont="1"/>
    <xf numFmtId="0" fontId="12" fillId="0" borderId="0" xfId="0" applyFont="1" applyAlignment="1">
      <alignment horizont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49" fontId="13" fillId="0" borderId="0" xfId="0" applyNumberFormat="1" applyFont="1" applyAlignment="1">
      <alignment horizontal="center" vertical="center"/>
    </xf>
    <xf numFmtId="0" fontId="13" fillId="0" borderId="3" xfId="0" applyFont="1" applyBorder="1" applyAlignment="1">
      <alignment vertical="center"/>
    </xf>
    <xf numFmtId="0" fontId="13" fillId="0" borderId="3" xfId="0" applyFont="1" applyBorder="1" applyAlignment="1">
      <alignment vertical="center" wrapText="1"/>
    </xf>
    <xf numFmtId="0" fontId="13" fillId="0" borderId="0" xfId="0" applyFont="1" applyAlignment="1">
      <alignment vertical="center" wrapText="1"/>
    </xf>
    <xf numFmtId="0" fontId="15" fillId="0" borderId="0" xfId="0" applyFont="1" applyAlignment="1">
      <alignment vertical="center" wrapText="1"/>
    </xf>
    <xf numFmtId="0" fontId="13" fillId="0" borderId="0" xfId="0" applyFont="1" applyAlignment="1">
      <alignment horizontal="left" vertical="center" wrapText="1"/>
    </xf>
    <xf numFmtId="49" fontId="13" fillId="0" borderId="0" xfId="0" applyNumberFormat="1" applyFont="1" applyAlignment="1">
      <alignment horizontal="left" vertical="center"/>
    </xf>
    <xf numFmtId="0" fontId="15" fillId="0" borderId="0" xfId="0" applyFont="1" applyAlignment="1">
      <alignment horizontal="center" vertical="center"/>
    </xf>
    <xf numFmtId="164" fontId="13" fillId="0" borderId="0" xfId="0" applyNumberFormat="1" applyFont="1" applyAlignment="1">
      <alignment horizontal="center" vertical="center"/>
    </xf>
    <xf numFmtId="0" fontId="13" fillId="0" borderId="6" xfId="0" applyFont="1" applyBorder="1" applyAlignment="1">
      <alignment horizontal="left" vertical="center" wrapText="1"/>
    </xf>
    <xf numFmtId="0" fontId="13" fillId="0" borderId="5" xfId="0" applyFont="1" applyBorder="1" applyAlignment="1">
      <alignment vertical="center"/>
    </xf>
    <xf numFmtId="49" fontId="13" fillId="0" borderId="0" xfId="0" applyNumberFormat="1" applyFont="1" applyAlignment="1">
      <alignment vertical="center"/>
    </xf>
    <xf numFmtId="0" fontId="15" fillId="0" borderId="0" xfId="0" quotePrefix="1" applyFont="1" applyAlignment="1">
      <alignment horizontal="left" vertical="center"/>
    </xf>
    <xf numFmtId="49" fontId="13" fillId="0" borderId="0" xfId="0" applyNumberFormat="1" applyFont="1" applyAlignment="1">
      <alignment horizontal="left" vertical="center" wrapText="1"/>
    </xf>
    <xf numFmtId="0" fontId="14" fillId="0" borderId="0" xfId="0" applyFont="1" applyAlignment="1">
      <alignment horizontal="center" vertical="center"/>
    </xf>
    <xf numFmtId="49" fontId="13" fillId="0" borderId="3" xfId="0" applyNumberFormat="1" applyFont="1" applyBorder="1" applyAlignment="1">
      <alignment horizontal="center" vertical="center" wrapText="1"/>
    </xf>
    <xf numFmtId="0" fontId="13" fillId="0" borderId="6" xfId="0" applyFont="1" applyBorder="1" applyAlignment="1">
      <alignment vertical="center"/>
    </xf>
    <xf numFmtId="4" fontId="13" fillId="0" borderId="3" xfId="0" applyNumberFormat="1" applyFont="1" applyBorder="1" applyAlignment="1">
      <alignment vertical="center" wrapText="1"/>
    </xf>
    <xf numFmtId="3" fontId="13" fillId="0" borderId="3" xfId="0" applyNumberFormat="1" applyFont="1" applyBorder="1" applyAlignment="1">
      <alignment horizontal="center" vertical="center"/>
    </xf>
    <xf numFmtId="49" fontId="13" fillId="0" borderId="3" xfId="0" applyNumberFormat="1" applyFont="1" applyBorder="1" applyAlignment="1">
      <alignment vertical="center" wrapText="1"/>
    </xf>
    <xf numFmtId="0" fontId="13" fillId="0" borderId="8" xfId="0" applyFont="1" applyBorder="1" applyAlignment="1">
      <alignment vertical="center"/>
    </xf>
    <xf numFmtId="0" fontId="13" fillId="0" borderId="0" xfId="0" applyFont="1" applyAlignment="1">
      <alignment horizontal="center" vertical="center"/>
    </xf>
    <xf numFmtId="0" fontId="14" fillId="2" borderId="3" xfId="0" applyFont="1" applyFill="1" applyBorder="1" applyAlignment="1">
      <alignment horizontal="center" vertical="center"/>
    </xf>
    <xf numFmtId="49" fontId="13" fillId="0" borderId="9" xfId="0" quotePrefix="1" applyNumberFormat="1" applyFont="1" applyBorder="1" applyAlignment="1">
      <alignment horizontal="center" vertical="center" wrapText="1"/>
    </xf>
    <xf numFmtId="3" fontId="13" fillId="0" borderId="3" xfId="0" applyNumberFormat="1" applyFont="1" applyBorder="1" applyAlignment="1">
      <alignment horizontal="left" vertical="center" wrapText="1"/>
    </xf>
    <xf numFmtId="3" fontId="13" fillId="0" borderId="3" xfId="0" applyNumberFormat="1" applyFont="1" applyBorder="1" applyAlignment="1">
      <alignment vertical="center" wrapText="1"/>
    </xf>
    <xf numFmtId="49" fontId="13" fillId="0" borderId="3" xfId="0" applyNumberFormat="1" applyFont="1" applyBorder="1" applyAlignment="1">
      <alignment horizontal="left" vertical="center" wrapText="1"/>
    </xf>
    <xf numFmtId="3" fontId="13" fillId="0" borderId="3" xfId="0" applyNumberFormat="1" applyFont="1" applyBorder="1" applyAlignment="1">
      <alignment vertical="center"/>
    </xf>
    <xf numFmtId="0" fontId="13" fillId="0" borderId="3" xfId="0" applyFont="1" applyBorder="1" applyAlignment="1">
      <alignment horizontal="left" vertical="center" wrapText="1"/>
    </xf>
    <xf numFmtId="3" fontId="13" fillId="0" borderId="0" xfId="0" applyNumberFormat="1" applyFont="1" applyAlignment="1">
      <alignment horizontal="left" vertical="center" wrapText="1"/>
    </xf>
    <xf numFmtId="3" fontId="13" fillId="0" borderId="0" xfId="0" applyNumberFormat="1" applyFont="1" applyAlignment="1">
      <alignment vertical="center" wrapText="1"/>
    </xf>
    <xf numFmtId="49" fontId="13" fillId="0" borderId="0" xfId="0" applyNumberFormat="1" applyFont="1" applyAlignment="1">
      <alignment vertical="center" wrapText="1"/>
    </xf>
    <xf numFmtId="3" fontId="13" fillId="2" borderId="3" xfId="0" applyNumberFormat="1" applyFont="1" applyFill="1" applyBorder="1" applyAlignment="1">
      <alignment vertical="center"/>
    </xf>
    <xf numFmtId="0" fontId="13" fillId="0" borderId="6" xfId="0" applyFont="1" applyBorder="1" applyAlignment="1">
      <alignment horizontal="center" vertical="center"/>
    </xf>
    <xf numFmtId="49" fontId="13" fillId="0" borderId="6" xfId="0" applyNumberFormat="1" applyFont="1" applyBorder="1" applyAlignment="1">
      <alignment horizontal="center" vertical="center"/>
    </xf>
    <xf numFmtId="0" fontId="14" fillId="3" borderId="3" xfId="0" applyFont="1" applyFill="1" applyBorder="1" applyAlignment="1">
      <alignment horizontal="center" vertical="center"/>
    </xf>
    <xf numFmtId="0" fontId="13" fillId="0" borderId="0" xfId="0" quotePrefix="1" applyFont="1" applyAlignment="1">
      <alignment horizontal="right" vertical="center"/>
    </xf>
    <xf numFmtId="3" fontId="14" fillId="0" borderId="0" xfId="0" applyNumberFormat="1" applyFont="1" applyAlignment="1">
      <alignment vertical="center" wrapText="1"/>
    </xf>
    <xf numFmtId="0" fontId="14" fillId="0" borderId="0" xfId="0" applyFont="1"/>
    <xf numFmtId="0" fontId="16" fillId="0" borderId="0" xfId="0" applyFont="1"/>
    <xf numFmtId="0" fontId="17" fillId="0" borderId="0" xfId="0" applyFont="1" applyAlignment="1">
      <alignment vertical="center"/>
    </xf>
    <xf numFmtId="0" fontId="18" fillId="0" borderId="0" xfId="0" applyFont="1" applyAlignment="1">
      <alignment vertical="center"/>
    </xf>
    <xf numFmtId="0" fontId="15" fillId="0" borderId="0" xfId="0" applyFont="1"/>
    <xf numFmtId="0" fontId="15"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vertical="center"/>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8" xfId="0" applyFont="1" applyFill="1" applyBorder="1" applyAlignment="1">
      <alignment horizontal="center" vertical="center"/>
    </xf>
    <xf numFmtId="0" fontId="13" fillId="0" borderId="6" xfId="0" applyFont="1" applyBorder="1" applyAlignment="1">
      <alignment vertical="center" wrapText="1"/>
    </xf>
    <xf numFmtId="0" fontId="22" fillId="5" borderId="3" xfId="0" applyFont="1" applyFill="1" applyBorder="1" applyAlignment="1">
      <alignment horizontal="center" vertical="center"/>
    </xf>
    <xf numFmtId="0" fontId="15" fillId="0" borderId="6" xfId="0" applyFont="1" applyBorder="1" applyAlignment="1">
      <alignment vertical="center" wrapText="1"/>
    </xf>
    <xf numFmtId="0" fontId="14" fillId="2" borderId="4" xfId="0" applyFont="1" applyFill="1" applyBorder="1" applyAlignment="1">
      <alignment vertical="center" wrapText="1"/>
    </xf>
    <xf numFmtId="0" fontId="14" fillId="2" borderId="8" xfId="0" applyFont="1" applyFill="1" applyBorder="1" applyAlignment="1">
      <alignment vertical="center" wrapText="1"/>
    </xf>
    <xf numFmtId="0" fontId="14" fillId="0" borderId="2" xfId="0" applyFont="1" applyBorder="1" applyAlignment="1">
      <alignment vertical="center"/>
    </xf>
    <xf numFmtId="0" fontId="14" fillId="2" borderId="11" xfId="0" applyFont="1" applyFill="1" applyBorder="1" applyAlignment="1">
      <alignment vertical="center" wrapText="1"/>
    </xf>
    <xf numFmtId="0" fontId="13" fillId="0" borderId="0" xfId="0" quotePrefix="1" applyFont="1" applyAlignment="1">
      <alignment horizontal="center" vertical="center" wrapText="1"/>
    </xf>
    <xf numFmtId="0" fontId="13" fillId="0" borderId="4" xfId="0" quotePrefix="1" applyFont="1" applyBorder="1" applyAlignment="1">
      <alignment horizontal="center" vertical="center" wrapText="1"/>
    </xf>
    <xf numFmtId="0" fontId="13" fillId="0" borderId="8" xfId="0" quotePrefix="1" applyFont="1" applyBorder="1" applyAlignment="1">
      <alignment horizontal="center" vertical="center" wrapText="1"/>
    </xf>
    <xf numFmtId="0" fontId="13" fillId="0" borderId="3" xfId="0" applyFont="1" applyBorder="1" applyAlignment="1">
      <alignment horizontal="center" vertical="center"/>
    </xf>
    <xf numFmtId="0" fontId="13" fillId="0" borderId="3" xfId="0" applyFont="1" applyBorder="1" applyAlignment="1">
      <alignment horizontal="center" vertical="center" wrapText="1"/>
    </xf>
    <xf numFmtId="0" fontId="14" fillId="2" borderId="10" xfId="0" applyFont="1" applyFill="1" applyBorder="1" applyAlignment="1">
      <alignment horizontal="right" vertical="center"/>
    </xf>
    <xf numFmtId="0" fontId="14" fillId="2" borderId="0" xfId="0" applyFont="1" applyFill="1" applyAlignment="1">
      <alignment horizontal="right" vertical="center"/>
    </xf>
    <xf numFmtId="0" fontId="13" fillId="0" borderId="4" xfId="0" applyFont="1" applyBorder="1" applyAlignment="1">
      <alignment horizontal="left" vertical="center" wrapText="1"/>
    </xf>
    <xf numFmtId="3" fontId="14" fillId="2" borderId="7" xfId="0" applyNumberFormat="1" applyFont="1" applyFill="1" applyBorder="1" applyAlignment="1">
      <alignment horizontal="right" vertical="center"/>
    </xf>
    <xf numFmtId="0" fontId="13" fillId="0" borderId="1" xfId="0" quotePrefix="1" applyFont="1" applyBorder="1" applyAlignment="1">
      <alignment horizontal="center" vertical="center" wrapText="1"/>
    </xf>
    <xf numFmtId="0" fontId="13" fillId="0" borderId="13" xfId="0" quotePrefix="1" applyFont="1" applyBorder="1" applyAlignment="1">
      <alignment horizontal="center" vertical="center" wrapText="1"/>
    </xf>
    <xf numFmtId="4" fontId="13" fillId="0" borderId="3"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3" fontId="14" fillId="0" borderId="3"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0" fontId="17" fillId="0" borderId="3" xfId="0" applyFont="1" applyBorder="1" applyAlignment="1">
      <alignment horizontal="center" vertical="center" wrapText="1"/>
    </xf>
    <xf numFmtId="0" fontId="13" fillId="0" borderId="13" xfId="0" applyFont="1" applyBorder="1" applyAlignment="1">
      <alignment vertical="center"/>
    </xf>
    <xf numFmtId="0" fontId="13" fillId="0" borderId="9" xfId="0" applyFont="1" applyBorder="1" applyAlignment="1">
      <alignment vertical="center"/>
    </xf>
    <xf numFmtId="0" fontId="15" fillId="0" borderId="3" xfId="0" applyFont="1" applyBorder="1" applyAlignment="1">
      <alignment horizontal="center" vertical="center"/>
    </xf>
    <xf numFmtId="0" fontId="15" fillId="0" borderId="3" xfId="0" applyFont="1" applyBorder="1" applyAlignment="1">
      <alignment horizontal="left" vertical="center"/>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8" xfId="0" applyFont="1" applyFill="1" applyBorder="1" applyAlignment="1">
      <alignment horizontal="left" vertical="center" wrapText="1"/>
    </xf>
    <xf numFmtId="49" fontId="13" fillId="0" borderId="4" xfId="0" applyNumberFormat="1" applyFont="1" applyBorder="1" applyAlignment="1">
      <alignment horizontal="center" vertical="center" wrapText="1"/>
    </xf>
    <xf numFmtId="49" fontId="13" fillId="0" borderId="8" xfId="0" applyNumberFormat="1" applyFont="1" applyBorder="1" applyAlignment="1">
      <alignment horizontal="center" vertical="center" wrapText="1"/>
    </xf>
    <xf numFmtId="49" fontId="13" fillId="0" borderId="11" xfId="0" applyNumberFormat="1" applyFont="1" applyBorder="1" applyAlignment="1">
      <alignment horizontal="center" vertical="center"/>
    </xf>
    <xf numFmtId="49" fontId="13" fillId="0" borderId="12" xfId="0" applyNumberFormat="1" applyFont="1" applyBorder="1" applyAlignment="1">
      <alignment horizontal="center" vertical="center"/>
    </xf>
    <xf numFmtId="49" fontId="13" fillId="0" borderId="10" xfId="0" applyNumberFormat="1" applyFont="1" applyBorder="1" applyAlignment="1">
      <alignment vertical="center"/>
    </xf>
    <xf numFmtId="49" fontId="13" fillId="0" borderId="12" xfId="0" applyNumberFormat="1" applyFont="1" applyBorder="1" applyAlignment="1">
      <alignment vertical="center"/>
    </xf>
    <xf numFmtId="49" fontId="13" fillId="0" borderId="1" xfId="0" applyNumberFormat="1" applyFont="1" applyBorder="1" applyAlignment="1">
      <alignment vertical="center"/>
    </xf>
    <xf numFmtId="49" fontId="13" fillId="0" borderId="2" xfId="0" applyNumberFormat="1" applyFont="1" applyBorder="1" applyAlignment="1">
      <alignment vertical="center"/>
    </xf>
    <xf numFmtId="49" fontId="13" fillId="0" borderId="13" xfId="0" applyNumberFormat="1" applyFont="1" applyBorder="1" applyAlignment="1">
      <alignment vertical="center"/>
    </xf>
    <xf numFmtId="49" fontId="13" fillId="0" borderId="6" xfId="0" applyNumberFormat="1" applyFont="1" applyBorder="1" applyAlignment="1">
      <alignment vertical="center"/>
    </xf>
    <xf numFmtId="49" fontId="13" fillId="0" borderId="11" xfId="0" applyNumberFormat="1" applyFont="1" applyBorder="1" applyAlignment="1">
      <alignment vertical="center"/>
    </xf>
    <xf numFmtId="0" fontId="15" fillId="0" borderId="7" xfId="0" applyFont="1" applyBorder="1" applyAlignment="1">
      <alignment vertical="center"/>
    </xf>
    <xf numFmtId="0" fontId="15" fillId="0" borderId="6" xfId="0" applyFont="1" applyBorder="1" applyAlignment="1">
      <alignment vertical="center"/>
    </xf>
    <xf numFmtId="0" fontId="15" fillId="0" borderId="10" xfId="0" applyFont="1" applyBorder="1" applyAlignment="1">
      <alignment vertical="center"/>
    </xf>
    <xf numFmtId="0" fontId="6" fillId="0" borderId="3" xfId="0" applyFont="1" applyBorder="1" applyAlignment="1">
      <alignment vertical="center" wrapText="1"/>
    </xf>
    <xf numFmtId="0" fontId="2" fillId="0" borderId="3" xfId="0" applyFont="1" applyBorder="1" applyAlignment="1">
      <alignment horizontal="left" vertical="center" wrapText="1"/>
    </xf>
    <xf numFmtId="4" fontId="13" fillId="0" borderId="3" xfId="0" quotePrefix="1" applyNumberFormat="1" applyFont="1" applyBorder="1" applyAlignment="1">
      <alignment horizontal="right" vertical="center" wrapText="1"/>
    </xf>
    <xf numFmtId="2" fontId="6" fillId="0" borderId="3" xfId="0" applyNumberFormat="1" applyFont="1" applyBorder="1" applyAlignment="1">
      <alignment horizontal="center" vertical="center" wrapText="1"/>
    </xf>
    <xf numFmtId="44" fontId="6" fillId="0" borderId="3" xfId="1" applyFont="1" applyBorder="1" applyAlignment="1">
      <alignment horizontal="left" vertical="center" wrapText="1"/>
    </xf>
    <xf numFmtId="0" fontId="6" fillId="0" borderId="3" xfId="0" applyFont="1" applyBorder="1" applyAlignment="1">
      <alignment horizontal="left" vertical="center" wrapText="1"/>
    </xf>
    <xf numFmtId="0" fontId="15" fillId="0" borderId="4" xfId="0" applyFont="1" applyBorder="1" applyAlignment="1">
      <alignment horizontal="center" vertical="center"/>
    </xf>
    <xf numFmtId="0" fontId="15" fillId="0" borderId="8" xfId="0" applyFont="1" applyBorder="1" applyAlignment="1">
      <alignment horizontal="center" vertical="center"/>
    </xf>
    <xf numFmtId="4" fontId="14" fillId="2" borderId="3" xfId="0" quotePrefix="1" applyNumberFormat="1" applyFont="1" applyFill="1" applyBorder="1" applyAlignment="1">
      <alignment horizontal="right" vertical="center" wrapText="1"/>
    </xf>
    <xf numFmtId="2" fontId="14" fillId="2" borderId="3" xfId="0" applyNumberFormat="1" applyFont="1" applyFill="1" applyBorder="1" applyAlignment="1">
      <alignment horizontal="center" vertical="center"/>
    </xf>
    <xf numFmtId="44" fontId="2" fillId="0" borderId="7" xfId="1" applyFont="1" applyBorder="1" applyAlignment="1">
      <alignment vertical="center" wrapText="1"/>
    </xf>
    <xf numFmtId="44" fontId="2" fillId="0" borderId="0" xfId="1" applyFont="1" applyBorder="1" applyAlignment="1">
      <alignment vertical="center" wrapText="1"/>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4" xfId="0" applyFont="1" applyFill="1" applyBorder="1" applyAlignment="1">
      <alignment vertical="center"/>
    </xf>
    <xf numFmtId="0" fontId="14" fillId="3" borderId="5" xfId="0" applyFont="1" applyFill="1" applyBorder="1" applyAlignment="1">
      <alignment vertical="center"/>
    </xf>
    <xf numFmtId="0" fontId="13" fillId="2" borderId="5" xfId="0" applyFont="1" applyFill="1" applyBorder="1" applyAlignment="1">
      <alignment vertical="center"/>
    </xf>
    <xf numFmtId="0" fontId="13" fillId="2" borderId="4" xfId="0" applyFont="1" applyFill="1" applyBorder="1" applyAlignment="1">
      <alignment vertical="center"/>
    </xf>
    <xf numFmtId="0" fontId="13" fillId="2" borderId="8" xfId="0" applyFont="1" applyFill="1" applyBorder="1" applyAlignment="1">
      <alignment vertical="center"/>
    </xf>
    <xf numFmtId="0" fontId="16" fillId="0" borderId="3" xfId="0" applyFont="1" applyBorder="1" applyAlignment="1">
      <alignment horizontal="center" vertical="center" wrapText="1"/>
    </xf>
    <xf numFmtId="3" fontId="13" fillId="2" borderId="3" xfId="0" applyNumberFormat="1" applyFont="1" applyFill="1" applyBorder="1" applyAlignment="1">
      <alignment horizontal="center" vertical="center"/>
    </xf>
    <xf numFmtId="3" fontId="14" fillId="0" borderId="3" xfId="0" applyNumberFormat="1" applyFont="1" applyBorder="1" applyAlignment="1">
      <alignment horizontal="center" vertical="center"/>
    </xf>
    <xf numFmtId="3" fontId="14" fillId="2" borderId="9" xfId="0" applyNumberFormat="1" applyFont="1" applyFill="1" applyBorder="1" applyAlignment="1">
      <alignment horizontal="center" vertical="center"/>
    </xf>
    <xf numFmtId="165" fontId="14" fillId="0" borderId="7" xfId="0" applyNumberFormat="1" applyFont="1" applyBorder="1" applyAlignment="1">
      <alignment horizontal="center" vertical="center" wrapText="1"/>
    </xf>
    <xf numFmtId="165" fontId="14" fillId="2" borderId="9" xfId="0" applyNumberFormat="1" applyFont="1" applyFill="1" applyBorder="1" applyAlignment="1">
      <alignment horizontal="center" vertical="center"/>
    </xf>
    <xf numFmtId="3" fontId="14" fillId="2" borderId="22" xfId="0" applyNumberFormat="1" applyFont="1" applyFill="1" applyBorder="1" applyAlignment="1">
      <alignment vertical="center"/>
    </xf>
    <xf numFmtId="3" fontId="14" fillId="2" borderId="16" xfId="0" applyNumberFormat="1" applyFont="1" applyFill="1" applyBorder="1" applyAlignment="1">
      <alignment vertical="center"/>
    </xf>
    <xf numFmtId="49" fontId="13" fillId="0" borderId="3" xfId="0" applyNumberFormat="1" applyFont="1" applyBorder="1" applyAlignment="1">
      <alignment horizontal="center" vertical="center"/>
    </xf>
    <xf numFmtId="1" fontId="13" fillId="0" borderId="3"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1" fontId="14" fillId="0" borderId="3" xfId="0" applyNumberFormat="1" applyFont="1" applyBorder="1" applyAlignment="1">
      <alignment horizontal="center" vertical="center" wrapText="1"/>
    </xf>
    <xf numFmtId="3" fontId="13" fillId="0" borderId="3" xfId="0" applyNumberFormat="1" applyFont="1" applyBorder="1" applyAlignment="1">
      <alignment horizontal="center" vertical="center" wrapText="1"/>
    </xf>
    <xf numFmtId="0" fontId="14" fillId="2" borderId="4"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4" fillId="0" borderId="4" xfId="0" applyNumberFormat="1" applyFont="1" applyBorder="1" applyAlignment="1">
      <alignment horizontal="center" vertical="center"/>
    </xf>
    <xf numFmtId="49" fontId="14" fillId="0" borderId="8" xfId="0" applyNumberFormat="1" applyFont="1" applyBorder="1" applyAlignment="1">
      <alignment horizontal="center" vertical="center"/>
    </xf>
    <xf numFmtId="0" fontId="14" fillId="2" borderId="17" xfId="0" applyFont="1" applyFill="1" applyBorder="1" applyAlignment="1">
      <alignment horizontal="right" vertical="center"/>
    </xf>
    <xf numFmtId="0" fontId="14" fillId="2" borderId="19" xfId="0" applyFont="1" applyFill="1" applyBorder="1" applyAlignment="1">
      <alignment horizontal="right" vertical="center"/>
    </xf>
    <xf numFmtId="0" fontId="14" fillId="2" borderId="18" xfId="0" applyFont="1" applyFill="1" applyBorder="1" applyAlignment="1">
      <alignment horizontal="right" vertical="center"/>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8" xfId="0" applyFont="1" applyBorder="1" applyAlignment="1">
      <alignment horizontal="left" vertical="center" wrapText="1"/>
    </xf>
    <xf numFmtId="49" fontId="13" fillId="0" borderId="4" xfId="0" applyNumberFormat="1" applyFont="1" applyBorder="1" applyAlignment="1">
      <alignment horizontal="center" vertical="center" wrapText="1"/>
    </xf>
    <xf numFmtId="49" fontId="13" fillId="0" borderId="8" xfId="0" applyNumberFormat="1" applyFont="1" applyBorder="1" applyAlignment="1">
      <alignment horizontal="center" vertical="center" wrapText="1"/>
    </xf>
    <xf numFmtId="3" fontId="14" fillId="0" borderId="7" xfId="0" applyNumberFormat="1" applyFont="1" applyBorder="1" applyAlignment="1">
      <alignment horizontal="center" vertical="center" wrapText="1"/>
    </xf>
    <xf numFmtId="3" fontId="14" fillId="0" borderId="10"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0" fontId="14" fillId="2" borderId="3" xfId="0" applyFont="1" applyFill="1" applyBorder="1" applyAlignment="1">
      <alignment horizontal="center" vertical="center" wrapText="1"/>
    </xf>
    <xf numFmtId="165" fontId="14" fillId="0" borderId="14" xfId="0" applyNumberFormat="1" applyFont="1" applyBorder="1" applyAlignment="1">
      <alignment horizontal="center" vertical="center" wrapText="1"/>
    </xf>
    <xf numFmtId="165" fontId="14" fillId="0" borderId="20" xfId="0" applyNumberFormat="1" applyFont="1" applyBorder="1" applyAlignment="1">
      <alignment horizontal="center" vertical="center" wrapText="1"/>
    </xf>
    <xf numFmtId="165" fontId="14" fillId="0" borderId="9" xfId="0" applyNumberFormat="1" applyFont="1" applyBorder="1" applyAlignment="1">
      <alignment horizontal="center" vertical="center" wrapText="1"/>
    </xf>
    <xf numFmtId="0" fontId="2" fillId="2" borderId="16" xfId="0" applyFont="1" applyFill="1" applyBorder="1" applyAlignment="1">
      <alignment horizontal="right" vertical="center"/>
    </xf>
    <xf numFmtId="0" fontId="14" fillId="0" borderId="7" xfId="0" applyFont="1" applyBorder="1" applyAlignment="1">
      <alignment horizontal="left" vertical="center" wrapText="1"/>
    </xf>
    <xf numFmtId="0" fontId="14" fillId="0" borderId="6" xfId="0"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2" xfId="0" applyFont="1" applyBorder="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13" xfId="0" applyFont="1" applyBorder="1" applyAlignment="1">
      <alignment horizontal="left" vertical="center" wrapText="1"/>
    </xf>
    <xf numFmtId="0" fontId="25" fillId="0" borderId="6" xfId="0" applyFont="1" applyBorder="1" applyAlignment="1">
      <alignment horizontal="left" vertical="center" wrapText="1"/>
    </xf>
    <xf numFmtId="0" fontId="25" fillId="0" borderId="11" xfId="0" applyFont="1" applyBorder="1" applyAlignment="1">
      <alignment horizontal="left" vertical="center" wrapText="1"/>
    </xf>
    <xf numFmtId="0" fontId="25" fillId="0" borderId="10" xfId="0" applyFont="1" applyBorder="1" applyAlignment="1">
      <alignment horizontal="left" vertical="center" wrapText="1"/>
    </xf>
    <xf numFmtId="0" fontId="25" fillId="0" borderId="0" xfId="0" applyFont="1" applyAlignment="1">
      <alignment horizontal="left" vertical="center" wrapText="1"/>
    </xf>
    <xf numFmtId="0" fontId="25" fillId="0" borderId="12" xfId="0" applyFont="1" applyBorder="1" applyAlignment="1">
      <alignment horizontal="left"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13" xfId="0" applyFont="1" applyBorder="1" applyAlignment="1">
      <alignment horizontal="left" vertical="center" wrapText="1"/>
    </xf>
    <xf numFmtId="0" fontId="14" fillId="2" borderId="7"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1" fillId="0" borderId="7" xfId="0" applyFont="1" applyBorder="1" applyAlignment="1">
      <alignment horizontal="left" vertical="center" wrapText="1"/>
    </xf>
    <xf numFmtId="0" fontId="21" fillId="0" borderId="6" xfId="0" applyFont="1" applyBorder="1" applyAlignment="1">
      <alignment horizontal="left" vertical="center" wrapText="1"/>
    </xf>
    <xf numFmtId="0" fontId="21" fillId="0" borderId="11" xfId="0" applyFont="1" applyBorder="1" applyAlignment="1">
      <alignment horizontal="left" vertical="center" wrapText="1"/>
    </xf>
    <xf numFmtId="0" fontId="21" fillId="0" borderId="10" xfId="0" applyFont="1" applyBorder="1" applyAlignment="1">
      <alignment horizontal="left" vertical="center" wrapText="1"/>
    </xf>
    <xf numFmtId="0" fontId="21" fillId="0" borderId="0" xfId="0" applyFont="1" applyAlignment="1">
      <alignment horizontal="left" vertical="center" wrapText="1"/>
    </xf>
    <xf numFmtId="0" fontId="21" fillId="0" borderId="12" xfId="0" applyFont="1" applyBorder="1" applyAlignment="1">
      <alignment horizontal="left" vertical="center" wrapText="1"/>
    </xf>
    <xf numFmtId="49" fontId="13" fillId="0" borderId="4" xfId="0" applyNumberFormat="1" applyFont="1" applyBorder="1" applyAlignment="1">
      <alignment horizontal="left" vertical="center" wrapText="1"/>
    </xf>
    <xf numFmtId="49" fontId="13" fillId="0" borderId="5"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2" fillId="2" borderId="21" xfId="0" applyFont="1" applyFill="1" applyBorder="1" applyAlignment="1">
      <alignment horizontal="right" vertical="center"/>
    </xf>
    <xf numFmtId="0" fontId="21" fillId="0" borderId="1" xfId="0" applyFont="1" applyBorder="1" applyAlignment="1">
      <alignment horizontal="left" vertical="center" wrapText="1"/>
    </xf>
    <xf numFmtId="0" fontId="21" fillId="0" borderId="13" xfId="0" applyFont="1" applyBorder="1" applyAlignment="1">
      <alignment horizontal="left" vertical="center" wrapText="1"/>
    </xf>
    <xf numFmtId="0" fontId="14" fillId="2" borderId="14"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21" fillId="0" borderId="4" xfId="0" applyFont="1" applyBorder="1" applyAlignment="1">
      <alignment horizontal="left" vertical="center" wrapText="1"/>
    </xf>
    <xf numFmtId="0" fontId="21" fillId="0" borderId="8" xfId="0" applyFont="1" applyBorder="1" applyAlignment="1">
      <alignment horizontal="left" vertical="center" wrapText="1"/>
    </xf>
    <xf numFmtId="0" fontId="13" fillId="0" borderId="4" xfId="0" quotePrefix="1" applyFont="1" applyBorder="1" applyAlignment="1">
      <alignment horizontal="center" vertical="center" wrapText="1"/>
    </xf>
    <xf numFmtId="0" fontId="13" fillId="0" borderId="8" xfId="0" quotePrefix="1" applyFont="1" applyBorder="1" applyAlignment="1">
      <alignment horizontal="center" vertical="center" wrapText="1"/>
    </xf>
    <xf numFmtId="0" fontId="13" fillId="0" borderId="3" xfId="0" applyFont="1" applyBorder="1" applyAlignment="1">
      <alignment horizontal="left" vertical="center" wrapText="1"/>
    </xf>
    <xf numFmtId="0" fontId="13" fillId="2" borderId="3" xfId="0" applyFont="1" applyFill="1" applyBorder="1" applyAlignment="1">
      <alignment horizontal="left" vertical="center" wrapText="1"/>
    </xf>
    <xf numFmtId="0" fontId="23" fillId="5" borderId="14" xfId="0" applyFont="1" applyFill="1" applyBorder="1" applyAlignment="1">
      <alignment horizontal="center" vertical="center"/>
    </xf>
    <xf numFmtId="0" fontId="22" fillId="5" borderId="10" xfId="0" applyFont="1" applyFill="1" applyBorder="1" applyAlignment="1">
      <alignment horizontal="left" vertical="center"/>
    </xf>
    <xf numFmtId="0" fontId="22" fillId="5" borderId="0" xfId="0" applyFont="1" applyFill="1" applyAlignment="1">
      <alignment horizontal="left" vertical="center"/>
    </xf>
    <xf numFmtId="0" fontId="22" fillId="5" borderId="12" xfId="0" applyFont="1" applyFill="1" applyBorder="1" applyAlignment="1">
      <alignment horizontal="left" vertical="center"/>
    </xf>
    <xf numFmtId="49" fontId="13" fillId="0" borderId="3" xfId="0" applyNumberFormat="1" applyFont="1" applyBorder="1" applyAlignment="1">
      <alignment horizontal="left" vertical="center" wrapText="1"/>
    </xf>
    <xf numFmtId="0" fontId="13" fillId="0" borderId="6" xfId="0" applyFont="1" applyBorder="1" applyAlignment="1">
      <alignment horizontal="left" vertical="center" wrapText="1"/>
    </xf>
    <xf numFmtId="0" fontId="13" fillId="2" borderId="16" xfId="0" applyFont="1" applyFill="1" applyBorder="1" applyAlignment="1">
      <alignment horizontal="center" vertical="center"/>
    </xf>
    <xf numFmtId="49" fontId="13" fillId="0" borderId="1" xfId="0" applyNumberFormat="1" applyFont="1" applyBorder="1" applyAlignment="1">
      <alignment horizontal="left" vertical="center" wrapText="1"/>
    </xf>
    <xf numFmtId="49" fontId="13" fillId="0" borderId="2" xfId="0" applyNumberFormat="1" applyFont="1" applyBorder="1" applyAlignment="1">
      <alignment horizontal="left" vertical="center" wrapText="1"/>
    </xf>
    <xf numFmtId="49" fontId="13" fillId="0" borderId="13" xfId="0" applyNumberFormat="1" applyFont="1" applyBorder="1" applyAlignment="1">
      <alignment horizontal="left" vertical="center" wrapText="1"/>
    </xf>
    <xf numFmtId="0" fontId="14" fillId="2" borderId="7"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3" xfId="0" applyFont="1" applyFill="1" applyBorder="1" applyAlignment="1">
      <alignment horizontal="center" vertical="center"/>
    </xf>
    <xf numFmtId="0" fontId="13" fillId="0" borderId="0" xfId="0" applyFont="1" applyAlignment="1">
      <alignment horizontal="center" vertical="center"/>
    </xf>
    <xf numFmtId="49" fontId="14" fillId="6" borderId="4" xfId="0" applyNumberFormat="1" applyFont="1" applyFill="1" applyBorder="1" applyAlignment="1">
      <alignment horizontal="center" vertical="center"/>
    </xf>
    <xf numFmtId="49" fontId="14" fillId="6" borderId="5" xfId="0" applyNumberFormat="1" applyFont="1" applyFill="1" applyBorder="1" applyAlignment="1">
      <alignment horizontal="center" vertical="center"/>
    </xf>
    <xf numFmtId="49" fontId="14" fillId="6" borderId="8" xfId="0" applyNumberFormat="1" applyFont="1" applyFill="1" applyBorder="1" applyAlignment="1">
      <alignment horizontal="center" vertical="center"/>
    </xf>
    <xf numFmtId="2" fontId="13" fillId="0" borderId="3" xfId="0" applyNumberFormat="1" applyFont="1" applyBorder="1" applyAlignment="1" applyProtection="1">
      <alignment horizontal="center" vertical="center"/>
      <protection locked="0"/>
    </xf>
    <xf numFmtId="0" fontId="13" fillId="7" borderId="3" xfId="0" applyFont="1" applyFill="1" applyBorder="1" applyAlignment="1">
      <alignment horizontal="left" vertical="center" wrapText="1"/>
    </xf>
    <xf numFmtId="0" fontId="10" fillId="0" borderId="0" xfId="0" applyFont="1" applyAlignment="1">
      <alignment horizontal="center" vertical="center" wrapText="1"/>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8" xfId="0" applyFont="1" applyFill="1" applyBorder="1" applyAlignment="1">
      <alignment horizontal="center" vertical="center"/>
    </xf>
    <xf numFmtId="0" fontId="14" fillId="2" borderId="4"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24" fillId="2" borderId="3" xfId="0" applyFont="1" applyFill="1" applyBorder="1" applyAlignment="1">
      <alignment horizontal="center" vertical="center" wrapText="1"/>
    </xf>
    <xf numFmtId="165" fontId="13" fillId="0" borderId="3" xfId="0" applyNumberFormat="1" applyFont="1" applyBorder="1" applyAlignment="1" applyProtection="1">
      <alignment horizontal="center" vertical="center"/>
      <protection locked="0"/>
    </xf>
    <xf numFmtId="0" fontId="13" fillId="7" borderId="3" xfId="0" applyFont="1" applyFill="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7" borderId="4" xfId="0" applyFont="1" applyFill="1" applyBorder="1" applyAlignment="1">
      <alignment horizontal="left" vertical="center" wrapText="1"/>
    </xf>
    <xf numFmtId="0" fontId="13" fillId="7" borderId="8" xfId="0" applyFont="1" applyFill="1" applyBorder="1" applyAlignment="1">
      <alignment horizontal="left" vertical="center" wrapText="1"/>
    </xf>
    <xf numFmtId="0" fontId="14" fillId="2" borderId="1" xfId="0" applyFont="1" applyFill="1" applyBorder="1" applyAlignment="1">
      <alignment horizontal="right" vertical="center"/>
    </xf>
    <xf numFmtId="0" fontId="14" fillId="2" borderId="2" xfId="0" applyFont="1" applyFill="1" applyBorder="1" applyAlignment="1">
      <alignment horizontal="right" vertical="center"/>
    </xf>
    <xf numFmtId="0" fontId="14" fillId="2" borderId="13" xfId="0" applyFont="1" applyFill="1" applyBorder="1" applyAlignment="1">
      <alignment horizontal="right" vertical="center"/>
    </xf>
    <xf numFmtId="0" fontId="14" fillId="2" borderId="16" xfId="0" applyFont="1" applyFill="1" applyBorder="1" applyAlignment="1">
      <alignment horizontal="right" vertical="center"/>
    </xf>
    <xf numFmtId="0" fontId="25" fillId="2" borderId="1"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0" xfId="0" applyFont="1" applyFill="1" applyAlignment="1">
      <alignment horizontal="right" vertical="center"/>
    </xf>
    <xf numFmtId="0" fontId="25" fillId="2" borderId="12" xfId="0" applyFont="1" applyFill="1" applyBorder="1" applyAlignment="1">
      <alignment horizontal="right" vertical="center"/>
    </xf>
    <xf numFmtId="0" fontId="24" fillId="0" borderId="6" xfId="0" applyFont="1" applyBorder="1" applyAlignment="1">
      <alignment horizontal="left" vertical="center"/>
    </xf>
    <xf numFmtId="0" fontId="24" fillId="0" borderId="11" xfId="0" applyFont="1" applyBorder="1" applyAlignment="1">
      <alignment horizontal="left" vertical="center"/>
    </xf>
    <xf numFmtId="0" fontId="24" fillId="0" borderId="10" xfId="0" applyFont="1" applyBorder="1" applyAlignment="1">
      <alignment horizontal="left" vertical="center"/>
    </xf>
    <xf numFmtId="0" fontId="24" fillId="0" borderId="0" xfId="0" applyFont="1" applyAlignment="1">
      <alignment horizontal="left" vertical="center"/>
    </xf>
    <xf numFmtId="0" fontId="24" fillId="0" borderId="12" xfId="0" applyFont="1" applyBorder="1" applyAlignment="1">
      <alignment horizontal="left" vertical="center"/>
    </xf>
    <xf numFmtId="0" fontId="27" fillId="0" borderId="7" xfId="0" applyFont="1" applyBorder="1" applyAlignment="1">
      <alignment horizontal="left" vertical="center" wrapText="1"/>
    </xf>
    <xf numFmtId="3" fontId="14" fillId="0" borderId="14" xfId="0" applyNumberFormat="1" applyFont="1" applyBorder="1" applyAlignment="1">
      <alignment horizontal="center" vertical="center" wrapText="1"/>
    </xf>
    <xf numFmtId="3" fontId="14" fillId="0" borderId="20" xfId="0" applyNumberFormat="1" applyFont="1" applyBorder="1" applyAlignment="1">
      <alignment horizontal="center" vertical="center" wrapText="1"/>
    </xf>
    <xf numFmtId="3" fontId="14" fillId="0" borderId="9" xfId="0" applyNumberFormat="1"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8" xfId="0" applyFont="1" applyBorder="1" applyAlignment="1">
      <alignment horizontal="center" vertical="center"/>
    </xf>
    <xf numFmtId="0" fontId="2" fillId="2" borderId="14" xfId="0" applyFont="1" applyFill="1" applyBorder="1" applyAlignment="1">
      <alignment horizontal="center" vertical="center"/>
    </xf>
    <xf numFmtId="0" fontId="2" fillId="2" borderId="9"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15" fillId="0" borderId="6" xfId="0" applyFont="1" applyBorder="1" applyAlignment="1">
      <alignment horizontal="center" vertical="center"/>
    </xf>
    <xf numFmtId="0" fontId="2" fillId="2" borderId="3" xfId="0" applyFont="1" applyFill="1" applyBorder="1" applyAlignment="1">
      <alignment horizontal="right" vertical="center"/>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3"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9" xfId="0" applyFont="1" applyFill="1" applyBorder="1" applyAlignment="1">
      <alignment horizontal="center" vertical="center"/>
    </xf>
    <xf numFmtId="0" fontId="15" fillId="0" borderId="0" xfId="0" applyFont="1" applyAlignment="1">
      <alignment horizontal="left" vertical="center" wrapText="1"/>
    </xf>
    <xf numFmtId="0" fontId="15" fillId="4" borderId="0" xfId="0" applyFont="1" applyFill="1" applyAlignment="1">
      <alignment horizontal="left" vertical="center" wrapText="1"/>
    </xf>
    <xf numFmtId="0" fontId="16"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right" vertical="center"/>
    </xf>
    <xf numFmtId="0" fontId="19" fillId="0" borderId="0" xfId="0" applyFont="1" applyAlignment="1">
      <alignment horizontal="right" vertical="top"/>
    </xf>
    <xf numFmtId="0" fontId="20" fillId="0" borderId="0" xfId="0" applyFont="1" applyAlignment="1">
      <alignment horizontal="left" vertical="center" wrapText="1"/>
    </xf>
    <xf numFmtId="0" fontId="14" fillId="2" borderId="0" xfId="0" applyFont="1" applyFill="1" applyAlignment="1">
      <alignment horizontal="center" vertical="center" wrapText="1"/>
    </xf>
  </cellXfs>
  <cellStyles count="2">
    <cellStyle name="Moneda" xfId="1" builtinId="4"/>
    <cellStyle name="Normal" xfId="0" builtinId="0"/>
  </cellStyles>
  <dxfs count="0"/>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285C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952499</xdr:colOff>
      <xdr:row>0</xdr:row>
      <xdr:rowOff>0</xdr:rowOff>
    </xdr:from>
    <xdr:to>
      <xdr:col>12</xdr:col>
      <xdr:colOff>1005008</xdr:colOff>
      <xdr:row>0</xdr:row>
      <xdr:rowOff>1344706</xdr:rowOff>
    </xdr:to>
    <xdr:pic>
      <xdr:nvPicPr>
        <xdr:cNvPr id="3" name="Imagen 2">
          <a:extLst>
            <a:ext uri="{FF2B5EF4-FFF2-40B4-BE49-F238E27FC236}">
              <a16:creationId xmlns:a16="http://schemas.microsoft.com/office/drawing/2014/main" id="{EB70C445-6F72-8BFF-2B90-30B579C15B17}"/>
            </a:ext>
          </a:extLst>
        </xdr:cNvPr>
        <xdr:cNvPicPr>
          <a:picLocks noChangeAspect="1"/>
        </xdr:cNvPicPr>
      </xdr:nvPicPr>
      <xdr:blipFill>
        <a:blip xmlns:r="http://schemas.openxmlformats.org/officeDocument/2006/relationships" r:embed="rId1"/>
        <a:stretch>
          <a:fillRect/>
        </a:stretch>
      </xdr:blipFill>
      <xdr:spPr>
        <a:xfrm>
          <a:off x="17268264" y="0"/>
          <a:ext cx="1352391" cy="1344706"/>
        </a:xfrm>
        <a:prstGeom prst="rect">
          <a:avLst/>
        </a:prstGeom>
      </xdr:spPr>
    </xdr:pic>
    <xdr:clientData/>
  </xdr:twoCellAnchor>
  <xdr:twoCellAnchor editAs="oneCell">
    <xdr:from>
      <xdr:col>0</xdr:col>
      <xdr:colOff>154782</xdr:colOff>
      <xdr:row>0</xdr:row>
      <xdr:rowOff>285749</xdr:rowOff>
    </xdr:from>
    <xdr:to>
      <xdr:col>3</xdr:col>
      <xdr:colOff>1303152</xdr:colOff>
      <xdr:row>0</xdr:row>
      <xdr:rowOff>1171182</xdr:rowOff>
    </xdr:to>
    <xdr:pic>
      <xdr:nvPicPr>
        <xdr:cNvPr id="4" name="Marcador de contenido 4" descr="Imagen que contiene firmar, parada, dibujo, medidor&#10;&#10;El contenido generado por IA puede ser incorrecto.">
          <a:extLst>
            <a:ext uri="{FF2B5EF4-FFF2-40B4-BE49-F238E27FC236}">
              <a16:creationId xmlns:a16="http://schemas.microsoft.com/office/drawing/2014/main" id="{27C14393-92A0-C6F8-85AD-B32CE39B2FA2}"/>
            </a:ext>
          </a:extLst>
        </xdr:cNvPr>
        <xdr:cNvPicPr>
          <a:picLocks noGrp="1" noChangeAspect="1"/>
        </xdr:cNvPicPr>
      </xdr:nvPicPr>
      <xdr:blipFill>
        <a:blip xmlns:r="http://schemas.openxmlformats.org/officeDocument/2006/relationships" r:embed="rId2"/>
        <a:stretch>
          <a:fillRect/>
        </a:stretch>
      </xdr:blipFill>
      <xdr:spPr>
        <a:xfrm>
          <a:off x="154782" y="285749"/>
          <a:ext cx="5572125" cy="8854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114301</xdr:colOff>
      <xdr:row>2</xdr:row>
      <xdr:rowOff>105051</xdr:rowOff>
    </xdr:to>
    <xdr:pic>
      <xdr:nvPicPr>
        <xdr:cNvPr id="2" name="Marcador de contenido 4" descr="Imagen que contiene firmar, parada, dibujo, medidor&#10;&#10;El contenido generado por IA puede ser incorrecto.">
          <a:extLst>
            <a:ext uri="{FF2B5EF4-FFF2-40B4-BE49-F238E27FC236}">
              <a16:creationId xmlns:a16="http://schemas.microsoft.com/office/drawing/2014/main" id="{F9332591-65AF-4158-A97E-FBC1C34EE5A5}"/>
            </a:ext>
          </a:extLst>
        </xdr:cNvPr>
        <xdr:cNvPicPr>
          <a:picLocks noGrp="1" noChangeAspect="1"/>
        </xdr:cNvPicPr>
      </xdr:nvPicPr>
      <xdr:blipFill>
        <a:blip xmlns:r="http://schemas.openxmlformats.org/officeDocument/2006/relationships" r:embed="rId1"/>
        <a:stretch>
          <a:fillRect/>
        </a:stretch>
      </xdr:blipFill>
      <xdr:spPr>
        <a:xfrm>
          <a:off x="1" y="0"/>
          <a:ext cx="3154680" cy="5012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dgesu.ses.sep.gob.mx/Archivos%20de%20trabajo%20SPyE/8_Seguimiento%20Fondos%202010/Formato%20Proyectos%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dgesu.ses.sep.gob.mx/Users/SEP/AppData/Local/Microsoft/Windows/Temporary%20Internet%20Files/Content.IE5/58GUS9Y2/para%20proyectos%202010%20cuestion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pliación de oferta"/>
      <sheetName val="Incremento de Matrícula"/>
      <sheetName val="Hoja1"/>
    </sheetNames>
    <sheetDataSet>
      <sheetData sheetId="0"/>
      <sheetData sheetId="1"/>
      <sheetData sheetId="2">
        <row r="2">
          <cell r="E2">
            <v>2008</v>
          </cell>
        </row>
        <row r="3">
          <cell r="E3">
            <v>2009</v>
          </cell>
        </row>
        <row r="4">
          <cell r="E4">
            <v>2010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stionario"/>
      <sheetName val="obra construida"/>
      <sheetName val="listas"/>
    </sheetNames>
    <sheetDataSet>
      <sheetData sheetId="0"/>
      <sheetData sheetId="1"/>
      <sheetData sheetId="2">
        <row r="1">
          <cell r="A1" t="str">
            <v>TSU</v>
          </cell>
          <cell r="B1" t="str">
            <v>Nuevo</v>
          </cell>
          <cell r="C1" t="str">
            <v>Escolarizado</v>
          </cell>
        </row>
        <row r="2">
          <cell r="A2" t="str">
            <v>LIC</v>
          </cell>
          <cell r="B2" t="str">
            <v>Existente</v>
          </cell>
          <cell r="C2" t="str">
            <v>No Escolarizado</v>
          </cell>
        </row>
        <row r="3">
          <cell r="A3" t="str">
            <v>PG</v>
          </cell>
          <cell r="C3" t="str">
            <v>Semi-escolarizado</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lan_roque@tecnm.mx" TargetMode="External"/><Relationship Id="rId2" Type="http://schemas.openxmlformats.org/officeDocument/2006/relationships/hyperlink" Target="http://www.roque.tecnm.mx/" TargetMode="External"/><Relationship Id="rId1" Type="http://schemas.openxmlformats.org/officeDocument/2006/relationships/hyperlink" Target="mailto:dir_roque@tecnm.m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9"/>
  <sheetViews>
    <sheetView showGridLines="0" tabSelected="1" zoomScale="85" zoomScaleNormal="85" zoomScaleSheetLayoutView="17" workbookViewId="0">
      <selection activeCell="D48" sqref="D48:G48"/>
    </sheetView>
  </sheetViews>
  <sheetFormatPr baseColWidth="10" defaultColWidth="10.81640625" defaultRowHeight="15.5" x14ac:dyDescent="0.35"/>
  <cols>
    <col min="1" max="1" width="23.26953125" style="5" customWidth="1"/>
    <col min="2" max="2" width="23" style="5" customWidth="1"/>
    <col min="3" max="3" width="19.7265625" style="5" customWidth="1"/>
    <col min="4" max="4" width="21.1796875" style="5" customWidth="1"/>
    <col min="5" max="5" width="24.1796875" style="5" customWidth="1"/>
    <col min="6" max="6" width="23.453125" style="5" customWidth="1"/>
    <col min="7" max="7" width="17.7265625" style="5" customWidth="1"/>
    <col min="8" max="8" width="19.453125" style="5" customWidth="1"/>
    <col min="9" max="9" width="27.1796875" style="5" customWidth="1"/>
    <col min="10" max="10" width="31.26953125" style="5" customWidth="1"/>
    <col min="11" max="11" width="27" style="5" customWidth="1"/>
    <col min="12" max="12" width="19.453125" style="5" customWidth="1"/>
    <col min="13" max="13" width="18.7265625" style="7" customWidth="1"/>
    <col min="14" max="14" width="16.54296875" style="7" customWidth="1"/>
    <col min="15" max="19" width="10.81640625" style="7"/>
    <col min="20" max="20" width="7.453125" style="7" bestFit="1" customWidth="1"/>
    <col min="21" max="23" width="10.81640625" style="7"/>
    <col min="24" max="24" width="7.453125" style="7" bestFit="1" customWidth="1"/>
    <col min="25" max="25" width="13" style="7" customWidth="1"/>
    <col min="26" max="16384" width="10.81640625" style="7"/>
  </cols>
  <sheetData>
    <row r="1" spans="1:17" ht="118.5" customHeight="1" x14ac:dyDescent="0.35">
      <c r="A1" s="230"/>
      <c r="B1" s="230"/>
      <c r="C1" s="230"/>
      <c r="D1" s="230"/>
      <c r="E1" s="230"/>
      <c r="F1" s="230"/>
      <c r="G1" s="230"/>
      <c r="H1" s="230"/>
      <c r="I1" s="230"/>
      <c r="J1" s="230"/>
      <c r="K1" s="230"/>
      <c r="L1" s="230"/>
      <c r="M1" s="230"/>
    </row>
    <row r="2" spans="1:17" ht="17.149999999999999" customHeight="1" x14ac:dyDescent="0.35">
      <c r="C2" s="6"/>
    </row>
    <row r="3" spans="1:17" ht="45.75" customHeight="1" x14ac:dyDescent="0.35">
      <c r="A3" s="206" t="s">
        <v>236</v>
      </c>
      <c r="B3" s="206"/>
      <c r="C3" s="206"/>
      <c r="D3" s="206"/>
      <c r="E3" s="206"/>
      <c r="F3" s="206"/>
      <c r="G3" s="206"/>
      <c r="H3" s="206"/>
      <c r="I3" s="206"/>
      <c r="J3" s="206"/>
      <c r="K3" s="206"/>
      <c r="L3" s="206"/>
      <c r="M3"/>
      <c r="N3"/>
      <c r="O3"/>
      <c r="P3"/>
      <c r="Q3"/>
    </row>
    <row r="4" spans="1:17" ht="25.5" customHeight="1" x14ac:dyDescent="0.35">
      <c r="A4" s="209" t="s">
        <v>0</v>
      </c>
      <c r="B4" s="210"/>
      <c r="C4" s="210"/>
      <c r="D4" s="211"/>
      <c r="M4"/>
      <c r="N4"/>
      <c r="O4"/>
      <c r="P4"/>
      <c r="Q4"/>
    </row>
    <row r="5" spans="1:17" ht="36.75" customHeight="1" x14ac:dyDescent="0.35">
      <c r="A5" s="212" t="s">
        <v>225</v>
      </c>
      <c r="B5" s="212"/>
      <c r="C5" s="212"/>
      <c r="D5" s="212"/>
      <c r="E5" s="212"/>
      <c r="F5" s="212"/>
      <c r="G5" s="212"/>
      <c r="H5" s="212"/>
      <c r="I5" s="212"/>
      <c r="J5" s="212"/>
      <c r="K5" s="212"/>
      <c r="L5" s="212"/>
      <c r="M5"/>
      <c r="N5"/>
      <c r="O5"/>
      <c r="P5"/>
      <c r="Q5"/>
    </row>
    <row r="6" spans="1:17" ht="14.25" customHeight="1" x14ac:dyDescent="0.35">
      <c r="A6" s="42"/>
      <c r="B6" s="42"/>
      <c r="C6" s="57"/>
      <c r="D6" s="57"/>
      <c r="E6" s="57"/>
      <c r="F6" s="42"/>
      <c r="G6" s="42"/>
      <c r="H6" s="42"/>
      <c r="I6" s="42"/>
      <c r="J6" s="42"/>
      <c r="K6" s="42"/>
      <c r="M6"/>
      <c r="N6"/>
      <c r="O6"/>
      <c r="P6"/>
      <c r="Q6"/>
    </row>
    <row r="7" spans="1:17" ht="20.25" customHeight="1" x14ac:dyDescent="0.35">
      <c r="A7" s="224" t="s">
        <v>160</v>
      </c>
      <c r="B7" s="224"/>
      <c r="C7" s="224"/>
      <c r="D7" s="224"/>
      <c r="E7" s="224"/>
      <c r="F7" s="224"/>
      <c r="G7" s="224"/>
      <c r="H7" s="224"/>
      <c r="I7" s="224"/>
      <c r="J7" s="224"/>
      <c r="K7" s="224"/>
      <c r="M7"/>
      <c r="N7"/>
      <c r="O7"/>
      <c r="P7"/>
      <c r="Q7"/>
    </row>
    <row r="8" spans="1:17" s="12" customFormat="1" ht="81.75" customHeight="1" x14ac:dyDescent="0.35">
      <c r="A8" s="207" t="s">
        <v>1</v>
      </c>
      <c r="B8" s="207"/>
      <c r="C8" s="9"/>
      <c r="D8" s="207" t="s">
        <v>2</v>
      </c>
      <c r="E8" s="207"/>
      <c r="F8" s="207"/>
      <c r="G8" s="10"/>
      <c r="H8" s="207" t="s">
        <v>3</v>
      </c>
      <c r="I8" s="207"/>
      <c r="J8" s="207"/>
      <c r="K8" s="10"/>
      <c r="L8" s="207" t="s">
        <v>4</v>
      </c>
      <c r="M8" s="207"/>
      <c r="N8" s="126" t="s">
        <v>253</v>
      </c>
    </row>
    <row r="9" spans="1:17" s="12" customFormat="1" x14ac:dyDescent="0.35">
      <c r="B9" s="59"/>
      <c r="C9" s="59"/>
      <c r="D9" s="213"/>
      <c r="E9" s="213"/>
      <c r="F9" s="213"/>
      <c r="G9" s="24"/>
      <c r="H9" s="57"/>
      <c r="I9"/>
      <c r="J9"/>
      <c r="K9"/>
      <c r="L9" s="11"/>
    </row>
    <row r="10" spans="1:17" s="12" customFormat="1" ht="24" customHeight="1" x14ac:dyDescent="0.35">
      <c r="A10" s="11"/>
      <c r="B10" s="11"/>
      <c r="C10" s="11"/>
      <c r="D10" s="11"/>
      <c r="E10" s="11"/>
      <c r="F10" s="11"/>
      <c r="G10" s="11"/>
      <c r="H10" s="11"/>
      <c r="I10"/>
      <c r="J10"/>
      <c r="K10"/>
      <c r="L10" s="11"/>
    </row>
    <row r="11" spans="1:17" ht="37.5" customHeight="1" x14ac:dyDescent="0.35">
      <c r="A11" s="158" t="s">
        <v>5</v>
      </c>
      <c r="B11" s="158"/>
      <c r="C11" s="158"/>
      <c r="D11" s="158"/>
      <c r="E11" s="158"/>
      <c r="F11" s="158"/>
      <c r="G11" s="158"/>
      <c r="H11" s="158"/>
      <c r="I11" s="14"/>
      <c r="M11" s="5"/>
    </row>
    <row r="12" spans="1:17" ht="57" customHeight="1" x14ac:dyDescent="0.35">
      <c r="A12" s="237" t="s">
        <v>6</v>
      </c>
      <c r="B12" s="158"/>
      <c r="C12" s="158" t="s">
        <v>7</v>
      </c>
      <c r="D12" s="158"/>
      <c r="E12" s="158" t="s">
        <v>8</v>
      </c>
      <c r="F12" s="158"/>
      <c r="G12" s="158" t="s">
        <v>9</v>
      </c>
      <c r="H12" s="158"/>
      <c r="M12" s="5"/>
    </row>
    <row r="13" spans="1:17" ht="30.75" customHeight="1" x14ac:dyDescent="0.35">
      <c r="A13" s="228"/>
      <c r="B13" s="228"/>
      <c r="C13" s="228"/>
      <c r="D13" s="228"/>
      <c r="E13" s="238">
        <v>9760000</v>
      </c>
      <c r="F13" s="238"/>
      <c r="G13" s="238">
        <v>9760000</v>
      </c>
      <c r="H13" s="238"/>
      <c r="M13" s="5"/>
    </row>
    <row r="14" spans="1:17" x14ac:dyDescent="0.35">
      <c r="D14" s="8"/>
      <c r="G14" s="16"/>
      <c r="H14" s="16"/>
      <c r="I14" s="16"/>
      <c r="J14" s="11"/>
    </row>
    <row r="15" spans="1:17" ht="15" customHeight="1" x14ac:dyDescent="0.35">
      <c r="A15" s="234" t="s">
        <v>10</v>
      </c>
      <c r="B15" s="235"/>
      <c r="C15" s="235"/>
      <c r="D15" s="236"/>
      <c r="E15" s="13"/>
      <c r="F15" s="13"/>
      <c r="G15" s="13"/>
      <c r="H15"/>
      <c r="I15" s="13"/>
      <c r="J15" s="13"/>
      <c r="K15" s="13"/>
    </row>
    <row r="16" spans="1:17" ht="24.75" customHeight="1" x14ac:dyDescent="0.35">
      <c r="A16" s="239" t="s">
        <v>11</v>
      </c>
      <c r="B16" s="239"/>
      <c r="C16" s="239"/>
      <c r="D16" s="240" t="s">
        <v>156</v>
      </c>
      <c r="E16" s="241"/>
      <c r="F16" s="241"/>
      <c r="G16" s="242"/>
      <c r="H16"/>
      <c r="I16" s="180" t="s">
        <v>12</v>
      </c>
      <c r="J16" s="181"/>
      <c r="K16" s="181"/>
      <c r="L16" s="63"/>
      <c r="M16" s="13"/>
    </row>
    <row r="17" spans="1:13" ht="18.75" customHeight="1" x14ac:dyDescent="0.35">
      <c r="A17" s="229" t="s">
        <v>13</v>
      </c>
      <c r="B17" s="229"/>
      <c r="C17" s="229"/>
      <c r="D17" s="150" t="s">
        <v>157</v>
      </c>
      <c r="E17" s="151"/>
      <c r="F17" s="151"/>
      <c r="G17" s="152"/>
      <c r="H17"/>
      <c r="I17" s="243" t="s">
        <v>11</v>
      </c>
      <c r="J17" s="244"/>
      <c r="K17" s="150" t="s">
        <v>162</v>
      </c>
      <c r="L17" s="151"/>
      <c r="M17" s="152"/>
    </row>
    <row r="18" spans="1:13" ht="28.5" customHeight="1" x14ac:dyDescent="0.35">
      <c r="A18" s="229" t="s">
        <v>14</v>
      </c>
      <c r="B18" s="229"/>
      <c r="C18" s="229"/>
      <c r="D18" s="150" t="s">
        <v>158</v>
      </c>
      <c r="E18" s="151"/>
      <c r="F18" s="151"/>
      <c r="G18" s="152"/>
      <c r="H18"/>
      <c r="I18" s="243" t="s">
        <v>13</v>
      </c>
      <c r="J18" s="244"/>
      <c r="K18" s="150" t="s">
        <v>163</v>
      </c>
      <c r="L18" s="151"/>
      <c r="M18" s="152"/>
    </row>
    <row r="19" spans="1:13" ht="18.75" customHeight="1" x14ac:dyDescent="0.35">
      <c r="A19" s="229" t="s">
        <v>15</v>
      </c>
      <c r="B19" s="229"/>
      <c r="C19" s="229"/>
      <c r="D19" s="150" t="s">
        <v>159</v>
      </c>
      <c r="E19" s="151"/>
      <c r="F19" s="151"/>
      <c r="G19" s="152"/>
      <c r="H19"/>
      <c r="I19" s="243" t="s">
        <v>16</v>
      </c>
      <c r="J19" s="244"/>
      <c r="K19" s="150" t="s">
        <v>164</v>
      </c>
      <c r="L19" s="151"/>
      <c r="M19" s="152"/>
    </row>
    <row r="20" spans="1:13" ht="18.75" customHeight="1" x14ac:dyDescent="0.35">
      <c r="A20" s="239" t="s">
        <v>17</v>
      </c>
      <c r="B20" s="239"/>
      <c r="C20" s="239"/>
      <c r="D20" s="150" t="s">
        <v>161</v>
      </c>
      <c r="E20" s="151"/>
      <c r="F20" s="151"/>
      <c r="G20" s="152"/>
      <c r="H20"/>
      <c r="I20" s="243" t="s">
        <v>15</v>
      </c>
      <c r="J20" s="244"/>
      <c r="K20" s="150" t="s">
        <v>165</v>
      </c>
      <c r="L20" s="151"/>
      <c r="M20" s="152"/>
    </row>
    <row r="21" spans="1:13" x14ac:dyDescent="0.35">
      <c r="A21" s="17"/>
      <c r="B21" s="17"/>
      <c r="C21" s="17"/>
      <c r="D21" s="17"/>
      <c r="E21" s="13"/>
      <c r="F21" s="13"/>
      <c r="G21" s="13"/>
      <c r="H21"/>
      <c r="I21" s="13"/>
      <c r="J21" s="13"/>
      <c r="K21" s="13"/>
      <c r="L21" s="13"/>
    </row>
    <row r="22" spans="1:13" x14ac:dyDescent="0.35">
      <c r="C22" s="5" t="s">
        <v>166</v>
      </c>
    </row>
    <row r="23" spans="1:13" x14ac:dyDescent="0.35">
      <c r="A23" s="214" t="s">
        <v>18</v>
      </c>
      <c r="B23" s="214"/>
      <c r="C23" s="214"/>
      <c r="D23" s="214"/>
      <c r="E23" s="214"/>
      <c r="F23" s="214"/>
      <c r="G23" s="214"/>
    </row>
    <row r="24" spans="1:13" ht="78" customHeight="1" x14ac:dyDescent="0.35">
      <c r="A24" s="215" t="s">
        <v>256</v>
      </c>
      <c r="B24" s="216"/>
      <c r="C24" s="216"/>
      <c r="D24" s="216"/>
      <c r="E24" s="216"/>
      <c r="F24" s="216"/>
      <c r="G24" s="217"/>
      <c r="H24" s="19"/>
      <c r="I24" s="19"/>
      <c r="J24" s="19"/>
      <c r="K24" s="19"/>
    </row>
    <row r="25" spans="1:13" x14ac:dyDescent="0.35">
      <c r="A25" s="18"/>
    </row>
    <row r="26" spans="1:13" ht="34.5" customHeight="1" x14ac:dyDescent="0.35">
      <c r="A26" s="231" t="s">
        <v>19</v>
      </c>
      <c r="B26" s="232"/>
      <c r="C26" s="232"/>
      <c r="D26" s="232"/>
      <c r="E26" s="232"/>
      <c r="F26" s="232"/>
      <c r="G26" s="233"/>
      <c r="H26" s="208" t="s">
        <v>20</v>
      </c>
      <c r="I26" s="208"/>
      <c r="J26" s="208"/>
      <c r="K26" s="208"/>
      <c r="L26" s="208"/>
      <c r="M26" s="20"/>
    </row>
    <row r="27" spans="1:13" ht="88.5" customHeight="1" x14ac:dyDescent="0.35">
      <c r="A27" s="194" t="s">
        <v>255</v>
      </c>
      <c r="B27" s="195"/>
      <c r="C27" s="195"/>
      <c r="D27" s="195"/>
      <c r="E27" s="195"/>
      <c r="F27" s="195"/>
      <c r="G27" s="196"/>
      <c r="H27" s="194" t="s">
        <v>220</v>
      </c>
      <c r="I27" s="195"/>
      <c r="J27" s="195"/>
      <c r="K27" s="195"/>
      <c r="L27" s="196"/>
    </row>
    <row r="28" spans="1:13" x14ac:dyDescent="0.35">
      <c r="A28" s="42"/>
      <c r="B28" s="8"/>
      <c r="C28" s="8"/>
      <c r="D28" s="8"/>
      <c r="E28" s="8"/>
      <c r="F28" s="8"/>
      <c r="G28" s="8"/>
      <c r="H28" s="21"/>
      <c r="I28" s="21"/>
      <c r="J28" s="21"/>
      <c r="K28" s="21"/>
    </row>
    <row r="29" spans="1:13" ht="27.75" customHeight="1" x14ac:dyDescent="0.35">
      <c r="A29" s="225" t="s">
        <v>21</v>
      </c>
      <c r="B29" s="226"/>
      <c r="C29" s="227"/>
      <c r="D29" s="8"/>
      <c r="E29" s="8"/>
      <c r="F29" s="8"/>
      <c r="G29" s="8"/>
      <c r="H29" s="21"/>
      <c r="I29" s="21"/>
      <c r="J29" s="21"/>
      <c r="K29" s="21"/>
    </row>
    <row r="30" spans="1:13" ht="26.25" customHeight="1" x14ac:dyDescent="0.35">
      <c r="A30" s="218" t="s">
        <v>22</v>
      </c>
      <c r="B30" s="219"/>
      <c r="C30" s="220"/>
      <c r="D30" s="218" t="s">
        <v>23</v>
      </c>
      <c r="E30" s="219"/>
      <c r="F30" s="219"/>
      <c r="G30" s="220"/>
      <c r="H30" s="218" t="s">
        <v>24</v>
      </c>
      <c r="I30" s="220"/>
      <c r="J30" s="200" t="s">
        <v>25</v>
      </c>
      <c r="K30" s="180" t="s">
        <v>26</v>
      </c>
      <c r="L30" s="182"/>
    </row>
    <row r="31" spans="1:13" ht="36.75" customHeight="1" x14ac:dyDescent="0.35">
      <c r="A31" s="221"/>
      <c r="B31" s="222"/>
      <c r="C31" s="223"/>
      <c r="D31" s="221"/>
      <c r="E31" s="222"/>
      <c r="F31" s="222"/>
      <c r="G31" s="223"/>
      <c r="H31" s="221"/>
      <c r="I31" s="223"/>
      <c r="J31" s="201"/>
      <c r="K31" s="183"/>
      <c r="L31" s="185"/>
    </row>
    <row r="32" spans="1:13" ht="15.75" customHeight="1" x14ac:dyDescent="0.35">
      <c r="A32" s="188" t="s">
        <v>257</v>
      </c>
      <c r="B32" s="189"/>
      <c r="C32" s="190"/>
      <c r="D32" s="163" t="s">
        <v>180</v>
      </c>
      <c r="E32" s="164"/>
      <c r="F32" s="164"/>
      <c r="G32" s="165"/>
      <c r="H32" s="258" t="s">
        <v>171</v>
      </c>
      <c r="I32" s="164"/>
      <c r="J32" s="259">
        <v>2600000</v>
      </c>
      <c r="K32" s="188" t="s">
        <v>176</v>
      </c>
      <c r="L32" s="190"/>
    </row>
    <row r="33" spans="1:12" ht="15.75" customHeight="1" x14ac:dyDescent="0.35">
      <c r="A33" s="191"/>
      <c r="B33" s="192"/>
      <c r="C33" s="193"/>
      <c r="D33" s="166"/>
      <c r="E33" s="167"/>
      <c r="F33" s="167"/>
      <c r="G33" s="168"/>
      <c r="H33" s="166" t="s">
        <v>27</v>
      </c>
      <c r="I33" s="167"/>
      <c r="J33" s="260"/>
      <c r="K33" s="191"/>
      <c r="L33" s="193"/>
    </row>
    <row r="34" spans="1:12" ht="15.75" customHeight="1" x14ac:dyDescent="0.35">
      <c r="A34" s="191"/>
      <c r="B34" s="192"/>
      <c r="C34" s="193"/>
      <c r="D34" s="166"/>
      <c r="E34" s="167"/>
      <c r="F34" s="167"/>
      <c r="G34" s="168"/>
      <c r="H34" s="166" t="s">
        <v>28</v>
      </c>
      <c r="I34" s="167"/>
      <c r="J34" s="260"/>
      <c r="K34" s="191"/>
      <c r="L34" s="193"/>
    </row>
    <row r="35" spans="1:12" ht="39" customHeight="1" x14ac:dyDescent="0.35">
      <c r="A35" s="191"/>
      <c r="B35" s="192"/>
      <c r="C35" s="193"/>
      <c r="D35" s="169"/>
      <c r="E35" s="170"/>
      <c r="F35" s="170"/>
      <c r="G35" s="171"/>
      <c r="H35" s="169" t="s">
        <v>29</v>
      </c>
      <c r="I35" s="170"/>
      <c r="J35" s="261"/>
      <c r="K35" s="198"/>
      <c r="L35" s="199"/>
    </row>
    <row r="36" spans="1:12" ht="39" customHeight="1" x14ac:dyDescent="0.35">
      <c r="A36" s="191"/>
      <c r="B36" s="192"/>
      <c r="C36" s="193"/>
      <c r="D36" s="163" t="s">
        <v>172</v>
      </c>
      <c r="E36" s="164"/>
      <c r="F36" s="164"/>
      <c r="G36" s="165"/>
      <c r="H36" s="258" t="s">
        <v>170</v>
      </c>
      <c r="I36" s="164"/>
      <c r="J36" s="155">
        <v>400000</v>
      </c>
      <c r="K36" s="188" t="s">
        <v>173</v>
      </c>
      <c r="L36" s="190"/>
    </row>
    <row r="37" spans="1:12" ht="39" customHeight="1" x14ac:dyDescent="0.35">
      <c r="A37" s="191"/>
      <c r="B37" s="192"/>
      <c r="C37" s="193"/>
      <c r="D37" s="166"/>
      <c r="E37" s="167"/>
      <c r="F37" s="167"/>
      <c r="G37" s="168"/>
      <c r="H37" s="166" t="s">
        <v>31</v>
      </c>
      <c r="I37" s="167"/>
      <c r="J37" s="156"/>
      <c r="K37" s="191"/>
      <c r="L37" s="193"/>
    </row>
    <row r="38" spans="1:12" ht="26.15" customHeight="1" x14ac:dyDescent="0.35">
      <c r="A38" s="191"/>
      <c r="B38" s="192"/>
      <c r="C38" s="193"/>
      <c r="D38" s="166"/>
      <c r="E38" s="167"/>
      <c r="F38" s="167"/>
      <c r="G38" s="168"/>
      <c r="H38" s="166" t="s">
        <v>32</v>
      </c>
      <c r="I38" s="167"/>
      <c r="J38" s="156"/>
      <c r="K38" s="191"/>
      <c r="L38" s="193"/>
    </row>
    <row r="39" spans="1:12" ht="39" hidden="1" customHeight="1" x14ac:dyDescent="0.35">
      <c r="A39" s="191"/>
      <c r="B39" s="192"/>
      <c r="C39" s="193"/>
      <c r="D39" s="169"/>
      <c r="E39" s="170"/>
      <c r="F39" s="170"/>
      <c r="G39" s="171"/>
      <c r="H39" s="169" t="s">
        <v>33</v>
      </c>
      <c r="I39" s="170"/>
      <c r="J39" s="157"/>
      <c r="K39" s="198"/>
      <c r="L39" s="199"/>
    </row>
    <row r="40" spans="1:12" ht="14.25" customHeight="1" x14ac:dyDescent="0.35">
      <c r="A40" s="191"/>
      <c r="B40" s="192"/>
      <c r="C40" s="193"/>
      <c r="D40" s="163" t="s">
        <v>260</v>
      </c>
      <c r="E40" s="164"/>
      <c r="F40" s="164"/>
      <c r="G40" s="165"/>
      <c r="H40" s="163" t="s">
        <v>182</v>
      </c>
      <c r="I40" s="164"/>
      <c r="J40" s="155">
        <v>2100000</v>
      </c>
      <c r="K40" s="188" t="s">
        <v>187</v>
      </c>
      <c r="L40" s="190"/>
    </row>
    <row r="41" spans="1:12" ht="14.25" customHeight="1" x14ac:dyDescent="0.35">
      <c r="A41" s="191"/>
      <c r="B41" s="192"/>
      <c r="C41" s="193"/>
      <c r="D41" s="166"/>
      <c r="E41" s="167"/>
      <c r="F41" s="167"/>
      <c r="G41" s="168"/>
      <c r="H41" s="166"/>
      <c r="I41" s="167"/>
      <c r="J41" s="156"/>
      <c r="K41" s="191"/>
      <c r="L41" s="193"/>
    </row>
    <row r="42" spans="1:12" ht="14.25" customHeight="1" x14ac:dyDescent="0.35">
      <c r="A42" s="191"/>
      <c r="B42" s="192"/>
      <c r="C42" s="193"/>
      <c r="D42" s="166"/>
      <c r="E42" s="167"/>
      <c r="F42" s="167"/>
      <c r="G42" s="168"/>
      <c r="H42" s="166"/>
      <c r="I42" s="167"/>
      <c r="J42" s="156"/>
      <c r="K42" s="191"/>
      <c r="L42" s="193"/>
    </row>
    <row r="43" spans="1:12" ht="14.25" customHeight="1" x14ac:dyDescent="0.35">
      <c r="A43" s="191"/>
      <c r="B43" s="192"/>
      <c r="C43" s="193"/>
      <c r="D43" s="166"/>
      <c r="E43" s="167"/>
      <c r="F43" s="167"/>
      <c r="G43" s="168"/>
      <c r="H43" s="166"/>
      <c r="I43" s="167"/>
      <c r="J43" s="156"/>
      <c r="K43" s="191"/>
      <c r="L43" s="193"/>
    </row>
    <row r="44" spans="1:12" ht="53.25" customHeight="1" x14ac:dyDescent="0.35">
      <c r="A44" s="191"/>
      <c r="B44" s="192"/>
      <c r="C44" s="193"/>
      <c r="D44" s="169"/>
      <c r="E44" s="170"/>
      <c r="F44" s="170"/>
      <c r="G44" s="171"/>
      <c r="H44" s="169"/>
      <c r="I44" s="170"/>
      <c r="J44" s="157"/>
      <c r="K44" s="198"/>
      <c r="L44" s="199"/>
    </row>
    <row r="45" spans="1:12" ht="86.5" customHeight="1" x14ac:dyDescent="0.35">
      <c r="A45" s="191"/>
      <c r="B45" s="192"/>
      <c r="C45" s="193"/>
      <c r="D45" s="163" t="s">
        <v>261</v>
      </c>
      <c r="E45" s="164"/>
      <c r="F45" s="164"/>
      <c r="G45" s="165"/>
      <c r="H45" s="163" t="s">
        <v>224</v>
      </c>
      <c r="I45" s="164"/>
      <c r="J45" s="128">
        <v>630000</v>
      </c>
      <c r="K45" s="202" t="s">
        <v>237</v>
      </c>
      <c r="L45" s="203"/>
    </row>
    <row r="46" spans="1:12" x14ac:dyDescent="0.35">
      <c r="A46" s="245" t="s">
        <v>35</v>
      </c>
      <c r="B46" s="246"/>
      <c r="C46" s="246"/>
      <c r="D46" s="246"/>
      <c r="E46" s="246"/>
      <c r="F46" s="246"/>
      <c r="G46" s="246"/>
      <c r="H46" s="246"/>
      <c r="I46" s="247"/>
      <c r="J46" s="129">
        <f>SUM(J32:J45)</f>
        <v>5730000</v>
      </c>
      <c r="K46" s="73"/>
      <c r="L46" s="74"/>
    </row>
    <row r="47" spans="1:12" x14ac:dyDescent="0.35">
      <c r="A47" s="69"/>
      <c r="B47" s="70"/>
      <c r="C47" s="70"/>
      <c r="D47" s="70"/>
      <c r="E47" s="70"/>
      <c r="F47" s="70"/>
      <c r="G47" s="70"/>
      <c r="H47" s="70"/>
      <c r="I47" s="70"/>
      <c r="J47" s="72"/>
      <c r="K47" s="65"/>
      <c r="L47" s="66"/>
    </row>
    <row r="48" spans="1:12" ht="155.25" customHeight="1" x14ac:dyDescent="0.35">
      <c r="A48" s="188" t="s">
        <v>258</v>
      </c>
      <c r="B48" s="253"/>
      <c r="C48" s="254"/>
      <c r="D48" s="163" t="s">
        <v>259</v>
      </c>
      <c r="E48" s="172"/>
      <c r="F48" s="172"/>
      <c r="G48" s="172"/>
      <c r="H48" s="163" t="s">
        <v>169</v>
      </c>
      <c r="I48" s="172"/>
      <c r="J48" s="130">
        <v>2000000</v>
      </c>
      <c r="K48" s="202" t="s">
        <v>167</v>
      </c>
      <c r="L48" s="203"/>
    </row>
    <row r="49" spans="1:12" ht="15.75" customHeight="1" x14ac:dyDescent="0.35">
      <c r="A49" s="255"/>
      <c r="B49" s="256"/>
      <c r="C49" s="257"/>
      <c r="D49" s="163" t="s">
        <v>199</v>
      </c>
      <c r="E49" s="172"/>
      <c r="F49" s="172"/>
      <c r="G49" s="173"/>
      <c r="H49" s="163" t="s">
        <v>227</v>
      </c>
      <c r="I49" s="172"/>
      <c r="J49" s="159">
        <v>2030000</v>
      </c>
      <c r="K49" s="188" t="s">
        <v>168</v>
      </c>
      <c r="L49" s="190"/>
    </row>
    <row r="50" spans="1:12" ht="15" customHeight="1" x14ac:dyDescent="0.35">
      <c r="A50" s="255"/>
      <c r="B50" s="256"/>
      <c r="C50" s="257"/>
      <c r="D50" s="174"/>
      <c r="E50" s="175"/>
      <c r="F50" s="175"/>
      <c r="G50" s="176"/>
      <c r="H50" s="174"/>
      <c r="I50" s="175"/>
      <c r="J50" s="160"/>
      <c r="K50" s="191"/>
      <c r="L50" s="193"/>
    </row>
    <row r="51" spans="1:12" ht="15" customHeight="1" x14ac:dyDescent="0.35">
      <c r="A51" s="255"/>
      <c r="B51" s="256"/>
      <c r="C51" s="257"/>
      <c r="D51" s="174"/>
      <c r="E51" s="175"/>
      <c r="F51" s="175"/>
      <c r="G51" s="176"/>
      <c r="H51" s="174"/>
      <c r="I51" s="175"/>
      <c r="J51" s="160"/>
      <c r="K51" s="191"/>
      <c r="L51" s="193"/>
    </row>
    <row r="52" spans="1:12" ht="66.75" customHeight="1" x14ac:dyDescent="0.35">
      <c r="A52" s="255"/>
      <c r="B52" s="256"/>
      <c r="C52" s="257"/>
      <c r="D52" s="177"/>
      <c r="E52" s="178"/>
      <c r="F52" s="178"/>
      <c r="G52" s="179"/>
      <c r="H52" s="177"/>
      <c r="I52" s="178"/>
      <c r="J52" s="161"/>
      <c r="K52" s="198"/>
      <c r="L52" s="199"/>
    </row>
    <row r="53" spans="1:12" x14ac:dyDescent="0.35">
      <c r="A53" s="249" t="s">
        <v>37</v>
      </c>
      <c r="B53" s="250"/>
      <c r="C53" s="250"/>
      <c r="D53" s="250"/>
      <c r="E53" s="250"/>
      <c r="F53" s="250"/>
      <c r="G53" s="250"/>
      <c r="H53" s="251"/>
      <c r="I53" s="252"/>
      <c r="J53" s="131">
        <f>SUM(J48:J52)</f>
        <v>4030000</v>
      </c>
      <c r="K53" s="204"/>
      <c r="L53" s="205"/>
    </row>
    <row r="54" spans="1:12" ht="22.5" customHeight="1" x14ac:dyDescent="0.35">
      <c r="A54" s="248" t="s">
        <v>38</v>
      </c>
      <c r="B54" s="248"/>
      <c r="C54" s="248"/>
      <c r="D54" s="248"/>
      <c r="E54" s="248"/>
      <c r="F54" s="248"/>
      <c r="G54" s="248"/>
      <c r="H54" s="248"/>
      <c r="I54" s="248"/>
      <c r="J54" s="131">
        <f>J53+J46</f>
        <v>9760000</v>
      </c>
      <c r="K54" s="64"/>
      <c r="L54" s="64"/>
    </row>
    <row r="56" spans="1:12" ht="21" customHeight="1" x14ac:dyDescent="0.35">
      <c r="A56" s="6" t="s">
        <v>43</v>
      </c>
    </row>
    <row r="57" spans="1:12" ht="31.5" customHeight="1" x14ac:dyDescent="0.35">
      <c r="A57" s="158" t="s">
        <v>39</v>
      </c>
      <c r="B57" s="158" t="s">
        <v>40</v>
      </c>
      <c r="C57" s="180" t="s">
        <v>44</v>
      </c>
      <c r="D57" s="181"/>
      <c r="E57" s="182"/>
      <c r="F57" s="158" t="s">
        <v>45</v>
      </c>
      <c r="G57" s="158" t="s">
        <v>46</v>
      </c>
      <c r="H57" s="180" t="s">
        <v>47</v>
      </c>
      <c r="I57" s="180" t="s">
        <v>48</v>
      </c>
      <c r="J57" s="186" t="s">
        <v>42</v>
      </c>
      <c r="K57" s="180" t="s">
        <v>49</v>
      </c>
      <c r="L57" s="200" t="s">
        <v>50</v>
      </c>
    </row>
    <row r="58" spans="1:12" ht="48" customHeight="1" x14ac:dyDescent="0.35">
      <c r="A58" s="158"/>
      <c r="B58" s="158"/>
      <c r="C58" s="183"/>
      <c r="D58" s="184"/>
      <c r="E58" s="185"/>
      <c r="F58" s="158"/>
      <c r="G58" s="158"/>
      <c r="H58" s="183"/>
      <c r="I58" s="183"/>
      <c r="J58" s="187"/>
      <c r="K58" s="183"/>
      <c r="L58" s="201"/>
    </row>
    <row r="59" spans="1:12" ht="204" customHeight="1" x14ac:dyDescent="0.35">
      <c r="A59" s="67">
        <v>1.1000000000000001</v>
      </c>
      <c r="B59" s="67" t="s">
        <v>175</v>
      </c>
      <c r="C59" s="194" t="s">
        <v>177</v>
      </c>
      <c r="D59" s="195"/>
      <c r="E59" s="196"/>
      <c r="F59" s="75" t="s">
        <v>174</v>
      </c>
      <c r="G59" s="75">
        <v>2600</v>
      </c>
      <c r="H59" s="26">
        <v>1000</v>
      </c>
      <c r="I59" s="26" t="s">
        <v>181</v>
      </c>
      <c r="J59" s="26">
        <f>G59*H59</f>
        <v>2600000</v>
      </c>
      <c r="K59" s="68" t="s">
        <v>185</v>
      </c>
      <c r="L59" s="76">
        <v>46387</v>
      </c>
    </row>
    <row r="60" spans="1:12" ht="198" customHeight="1" x14ac:dyDescent="0.35">
      <c r="A60" s="67">
        <v>1.2</v>
      </c>
      <c r="B60" s="67" t="s">
        <v>30</v>
      </c>
      <c r="C60" s="194" t="s">
        <v>178</v>
      </c>
      <c r="D60" s="195"/>
      <c r="E60" s="196"/>
      <c r="F60" s="75" t="s">
        <v>179</v>
      </c>
      <c r="G60" s="75">
        <v>20000</v>
      </c>
      <c r="H60" s="26">
        <v>20</v>
      </c>
      <c r="I60" s="26" t="s">
        <v>181</v>
      </c>
      <c r="J60" s="26">
        <f>G60*H60</f>
        <v>400000</v>
      </c>
      <c r="K60" s="68" t="s">
        <v>186</v>
      </c>
      <c r="L60" s="76">
        <v>46387</v>
      </c>
    </row>
    <row r="61" spans="1:12" ht="178.5" customHeight="1" x14ac:dyDescent="0.35">
      <c r="A61" s="67">
        <v>1.3</v>
      </c>
      <c r="B61" s="23" t="s">
        <v>34</v>
      </c>
      <c r="C61" s="150" t="s">
        <v>189</v>
      </c>
      <c r="D61" s="151"/>
      <c r="E61" s="152"/>
      <c r="F61" s="75" t="s">
        <v>183</v>
      </c>
      <c r="G61" s="75">
        <v>35000</v>
      </c>
      <c r="H61" s="26">
        <v>60</v>
      </c>
      <c r="I61" s="26" t="s">
        <v>184</v>
      </c>
      <c r="J61" s="26">
        <f>G61*H61</f>
        <v>2100000</v>
      </c>
      <c r="K61" s="68" t="s">
        <v>188</v>
      </c>
      <c r="L61" s="76">
        <v>46387</v>
      </c>
    </row>
    <row r="62" spans="1:12" ht="178.5" customHeight="1" x14ac:dyDescent="0.35">
      <c r="A62" s="67">
        <v>1.4</v>
      </c>
      <c r="B62" s="23" t="s">
        <v>221</v>
      </c>
      <c r="C62" s="150" t="s">
        <v>238</v>
      </c>
      <c r="D62" s="151"/>
      <c r="E62" s="152"/>
      <c r="F62" s="75" t="s">
        <v>239</v>
      </c>
      <c r="G62" s="75">
        <v>6300</v>
      </c>
      <c r="H62" s="26">
        <v>100</v>
      </c>
      <c r="I62" s="26" t="s">
        <v>222</v>
      </c>
      <c r="J62" s="26">
        <f>G62*H62</f>
        <v>630000</v>
      </c>
      <c r="K62" s="68" t="s">
        <v>223</v>
      </c>
      <c r="L62" s="76">
        <v>46387</v>
      </c>
    </row>
    <row r="63" spans="1:12" ht="21" customHeight="1" x14ac:dyDescent="0.35">
      <c r="A63" s="24"/>
      <c r="D63" s="7"/>
      <c r="E63" s="7"/>
      <c r="F63" s="7"/>
      <c r="G63" s="162" t="s">
        <v>51</v>
      </c>
      <c r="H63" s="162"/>
      <c r="I63" s="162"/>
      <c r="J63" s="127">
        <f>SUM(J59:J62)</f>
        <v>5730000</v>
      </c>
      <c r="K63" s="28"/>
      <c r="L63" s="9"/>
    </row>
    <row r="64" spans="1:12" ht="241.5" customHeight="1" x14ac:dyDescent="0.35">
      <c r="A64" s="67">
        <v>2.1</v>
      </c>
      <c r="B64" s="67" t="s">
        <v>36</v>
      </c>
      <c r="C64" s="150" t="s">
        <v>194</v>
      </c>
      <c r="D64" s="151"/>
      <c r="E64" s="152"/>
      <c r="F64" s="25" t="s">
        <v>192</v>
      </c>
      <c r="G64" s="75">
        <v>900000</v>
      </c>
      <c r="H64" s="26">
        <v>1</v>
      </c>
      <c r="I64" s="75" t="s">
        <v>184</v>
      </c>
      <c r="J64" s="26">
        <f t="shared" ref="J64:J68" si="0">G64*H64</f>
        <v>900000</v>
      </c>
      <c r="K64" s="10" t="s">
        <v>204</v>
      </c>
      <c r="L64" s="76">
        <v>46387</v>
      </c>
    </row>
    <row r="65" spans="1:14" ht="264" customHeight="1" x14ac:dyDescent="0.35">
      <c r="A65" s="67">
        <v>2.1</v>
      </c>
      <c r="B65" s="67" t="s">
        <v>36</v>
      </c>
      <c r="C65" s="150" t="s">
        <v>197</v>
      </c>
      <c r="D65" s="151" t="s">
        <v>193</v>
      </c>
      <c r="E65" s="152"/>
      <c r="F65" s="71" t="s">
        <v>198</v>
      </c>
      <c r="G65" s="75">
        <v>300000</v>
      </c>
      <c r="H65" s="26">
        <v>1</v>
      </c>
      <c r="I65" s="75" t="s">
        <v>184</v>
      </c>
      <c r="J65" s="26">
        <f t="shared" si="0"/>
        <v>300000</v>
      </c>
      <c r="K65" s="10" t="s">
        <v>204</v>
      </c>
      <c r="L65" s="76">
        <v>46387</v>
      </c>
    </row>
    <row r="66" spans="1:14" ht="282.75" customHeight="1" x14ac:dyDescent="0.35">
      <c r="A66" s="67">
        <v>2.1</v>
      </c>
      <c r="B66" s="67" t="s">
        <v>36</v>
      </c>
      <c r="C66" s="194" t="s">
        <v>195</v>
      </c>
      <c r="D66" s="195"/>
      <c r="E66" s="196"/>
      <c r="F66" s="25" t="s">
        <v>196</v>
      </c>
      <c r="G66" s="75">
        <v>800000</v>
      </c>
      <c r="H66" s="26">
        <v>1</v>
      </c>
      <c r="I66" s="75" t="s">
        <v>184</v>
      </c>
      <c r="J66" s="26">
        <f t="shared" si="0"/>
        <v>800000</v>
      </c>
      <c r="K66" s="10" t="s">
        <v>218</v>
      </c>
      <c r="L66" s="76">
        <v>46387</v>
      </c>
    </row>
    <row r="67" spans="1:14" ht="409.5" customHeight="1" x14ac:dyDescent="0.35">
      <c r="A67" s="67">
        <v>2.2000000000000002</v>
      </c>
      <c r="B67" s="67" t="s">
        <v>228</v>
      </c>
      <c r="C67" s="150" t="s">
        <v>190</v>
      </c>
      <c r="D67" s="151"/>
      <c r="E67" s="152"/>
      <c r="F67" s="25" t="s">
        <v>191</v>
      </c>
      <c r="G67" s="75">
        <v>150000</v>
      </c>
      <c r="H67" s="26">
        <v>1</v>
      </c>
      <c r="I67" s="75" t="s">
        <v>184</v>
      </c>
      <c r="J67" s="26">
        <f t="shared" si="0"/>
        <v>150000</v>
      </c>
      <c r="K67" s="10" t="s">
        <v>204</v>
      </c>
      <c r="L67" s="76">
        <v>46387</v>
      </c>
    </row>
    <row r="68" spans="1:14" ht="306.75" customHeight="1" x14ac:dyDescent="0.35">
      <c r="A68" s="67">
        <v>2.2000000000000002</v>
      </c>
      <c r="B68" s="67" t="s">
        <v>230</v>
      </c>
      <c r="C68" s="150" t="s">
        <v>203</v>
      </c>
      <c r="D68" s="151"/>
      <c r="E68" s="152"/>
      <c r="F68" s="25" t="s">
        <v>200</v>
      </c>
      <c r="G68" s="75">
        <v>80000</v>
      </c>
      <c r="H68" s="26">
        <v>1</v>
      </c>
      <c r="I68" s="75" t="s">
        <v>184</v>
      </c>
      <c r="J68" s="26">
        <f t="shared" si="0"/>
        <v>80000</v>
      </c>
      <c r="K68" s="10" t="s">
        <v>204</v>
      </c>
      <c r="L68" s="76">
        <v>46387</v>
      </c>
    </row>
    <row r="69" spans="1:14" ht="306.75" customHeight="1" x14ac:dyDescent="0.35">
      <c r="A69" s="67" t="s">
        <v>229</v>
      </c>
      <c r="B69" s="67" t="s">
        <v>231</v>
      </c>
      <c r="C69" s="150" t="s">
        <v>202</v>
      </c>
      <c r="D69" s="151"/>
      <c r="E69" s="152"/>
      <c r="F69" s="25" t="s">
        <v>201</v>
      </c>
      <c r="G69" s="75">
        <v>200000</v>
      </c>
      <c r="H69" s="26">
        <v>1</v>
      </c>
      <c r="I69" s="75" t="s">
        <v>184</v>
      </c>
      <c r="J69" s="26">
        <f>G69*H69</f>
        <v>200000</v>
      </c>
      <c r="K69" s="10" t="s">
        <v>219</v>
      </c>
      <c r="L69" s="76">
        <v>46387</v>
      </c>
    </row>
    <row r="70" spans="1:14" ht="261.75" customHeight="1" x14ac:dyDescent="0.35">
      <c r="A70" s="82">
        <v>2.2000000000000002</v>
      </c>
      <c r="B70" s="82" t="s">
        <v>232</v>
      </c>
      <c r="C70" s="150" t="s">
        <v>233</v>
      </c>
      <c r="D70" s="151"/>
      <c r="E70" s="152"/>
      <c r="F70" s="83" t="s">
        <v>226</v>
      </c>
      <c r="G70" s="75">
        <v>800000</v>
      </c>
      <c r="H70" s="82">
        <v>2</v>
      </c>
      <c r="I70" s="75" t="s">
        <v>184</v>
      </c>
      <c r="J70" s="26">
        <f>G70*H70</f>
        <v>1600000</v>
      </c>
      <c r="K70" s="10" t="s">
        <v>204</v>
      </c>
      <c r="L70" s="76">
        <v>46387</v>
      </c>
    </row>
    <row r="71" spans="1:14" x14ac:dyDescent="0.35">
      <c r="D71" s="7"/>
      <c r="E71" s="7"/>
      <c r="F71" s="7"/>
      <c r="G71" s="197" t="s">
        <v>51</v>
      </c>
      <c r="H71" s="197"/>
      <c r="I71" s="197"/>
      <c r="J71" s="132">
        <f>SUM(J64:J70)</f>
        <v>4030000</v>
      </c>
      <c r="K71" s="80"/>
      <c r="L71" s="81"/>
    </row>
    <row r="72" spans="1:14" ht="22.5" customHeight="1" x14ac:dyDescent="0.35">
      <c r="G72" s="147" t="s">
        <v>38</v>
      </c>
      <c r="H72" s="148"/>
      <c r="I72" s="149"/>
      <c r="J72" s="133">
        <f>J63+J71</f>
        <v>9760000</v>
      </c>
    </row>
    <row r="73" spans="1:14" ht="18.75" customHeight="1" x14ac:dyDescent="0.35">
      <c r="A73" s="6" t="s">
        <v>243</v>
      </c>
    </row>
    <row r="74" spans="1:14" ht="21" customHeight="1" x14ac:dyDescent="0.35">
      <c r="A74" s="200" t="s">
        <v>39</v>
      </c>
      <c r="B74" s="200" t="s">
        <v>40</v>
      </c>
      <c r="C74" s="180" t="s">
        <v>244</v>
      </c>
      <c r="D74" s="182"/>
      <c r="E74" s="200" t="s">
        <v>245</v>
      </c>
      <c r="F74" s="266" t="s">
        <v>246</v>
      </c>
      <c r="G74" s="266" t="s">
        <v>41</v>
      </c>
      <c r="H74" s="186" t="s">
        <v>247</v>
      </c>
      <c r="I74" s="186" t="s">
        <v>248</v>
      </c>
      <c r="J74" s="186" t="s">
        <v>249</v>
      </c>
      <c r="K74" s="186" t="s">
        <v>250</v>
      </c>
      <c r="L74" s="268" t="s">
        <v>251</v>
      </c>
      <c r="M74" s="262"/>
      <c r="N74" s="262" t="s">
        <v>254</v>
      </c>
    </row>
    <row r="75" spans="1:14" ht="20.25" customHeight="1" x14ac:dyDescent="0.35">
      <c r="A75" s="201"/>
      <c r="B75" s="201"/>
      <c r="C75" s="183"/>
      <c r="D75" s="185"/>
      <c r="E75" s="201"/>
      <c r="F75" s="267"/>
      <c r="G75" s="267"/>
      <c r="H75" s="187"/>
      <c r="I75" s="187"/>
      <c r="J75" s="187"/>
      <c r="K75" s="187"/>
      <c r="L75" s="269"/>
      <c r="M75" s="263"/>
      <c r="N75" s="263"/>
    </row>
    <row r="76" spans="1:14" x14ac:dyDescent="0.35">
      <c r="A76" s="9"/>
      <c r="B76" s="9"/>
      <c r="C76" s="153"/>
      <c r="D76" s="154"/>
      <c r="E76" s="23"/>
      <c r="F76" s="106"/>
      <c r="G76" s="107"/>
      <c r="H76" s="108"/>
      <c r="I76" s="109"/>
      <c r="J76" s="110"/>
      <c r="K76" s="9"/>
      <c r="L76" s="264"/>
      <c r="M76" s="265"/>
      <c r="N76" s="113"/>
    </row>
    <row r="77" spans="1:14" ht="20.5" customHeight="1" x14ac:dyDescent="0.35">
      <c r="A77" s="9"/>
      <c r="B77" s="9"/>
      <c r="C77" s="153"/>
      <c r="D77" s="154"/>
      <c r="E77" s="23"/>
      <c r="F77" s="111"/>
      <c r="G77" s="107"/>
      <c r="H77" s="108"/>
      <c r="I77" s="109"/>
      <c r="J77" s="110"/>
      <c r="K77" s="9"/>
      <c r="L77" s="264"/>
      <c r="M77" s="265"/>
      <c r="N77" s="113"/>
    </row>
    <row r="78" spans="1:14" x14ac:dyDescent="0.35">
      <c r="A78" s="9"/>
      <c r="B78" s="9"/>
      <c r="C78" s="92"/>
      <c r="D78" s="93"/>
      <c r="E78" s="23"/>
      <c r="F78" s="111"/>
      <c r="G78" s="107"/>
      <c r="H78" s="108"/>
      <c r="I78" s="109"/>
      <c r="J78" s="110"/>
      <c r="K78" s="9"/>
      <c r="L78" s="112"/>
      <c r="M78" s="113"/>
      <c r="N78" s="113"/>
    </row>
    <row r="79" spans="1:14" ht="18.75" customHeight="1" x14ac:dyDescent="0.35">
      <c r="A79" s="9"/>
      <c r="B79" s="9"/>
      <c r="C79" s="153"/>
      <c r="D79" s="154"/>
      <c r="E79" s="23"/>
      <c r="F79" s="111"/>
      <c r="G79" s="107"/>
      <c r="H79" s="108"/>
      <c r="I79" s="109"/>
      <c r="J79" s="110"/>
      <c r="K79" s="9"/>
      <c r="L79" s="264"/>
      <c r="M79" s="265"/>
      <c r="N79" s="113"/>
    </row>
    <row r="80" spans="1:14" ht="18.75" customHeight="1" x14ac:dyDescent="0.35">
      <c r="A80" s="9"/>
      <c r="B80" s="9"/>
      <c r="C80" s="153"/>
      <c r="D80" s="154"/>
      <c r="E80" s="23"/>
      <c r="F80" s="111"/>
      <c r="G80" s="107"/>
      <c r="H80" s="108"/>
      <c r="I80" s="109"/>
      <c r="J80" s="110"/>
      <c r="K80" s="9"/>
      <c r="L80" s="264"/>
      <c r="M80" s="265"/>
      <c r="N80" s="113"/>
    </row>
    <row r="81" spans="1:14" ht="18" customHeight="1" x14ac:dyDescent="0.35">
      <c r="E81" s="270" t="s">
        <v>252</v>
      </c>
      <c r="F81" s="270"/>
      <c r="G81" s="270"/>
      <c r="H81" s="114">
        <f>SUM(H76:H80)</f>
        <v>0</v>
      </c>
      <c r="I81" s="115">
        <f>SUM(I76:I80)</f>
        <v>0</v>
      </c>
      <c r="J81" s="116"/>
      <c r="K81" s="24"/>
      <c r="L81" s="271"/>
      <c r="M81" s="271"/>
      <c r="N81" s="104"/>
    </row>
    <row r="82" spans="1:14" ht="15.75" customHeight="1" x14ac:dyDescent="0.35">
      <c r="A82" s="9"/>
      <c r="B82" s="9"/>
      <c r="C82" s="153"/>
      <c r="D82" s="154"/>
      <c r="E82" s="23"/>
      <c r="F82" s="106"/>
      <c r="G82" s="107"/>
      <c r="H82" s="108"/>
      <c r="I82" s="109"/>
      <c r="J82" s="110"/>
      <c r="K82" s="9"/>
      <c r="L82" s="264"/>
      <c r="M82" s="265"/>
      <c r="N82" s="113"/>
    </row>
    <row r="83" spans="1:14" x14ac:dyDescent="0.35">
      <c r="A83" s="9"/>
      <c r="B83" s="9"/>
      <c r="C83" s="153"/>
      <c r="D83" s="154"/>
      <c r="E83" s="23"/>
      <c r="F83" s="111"/>
      <c r="G83" s="107"/>
      <c r="H83" s="108"/>
      <c r="I83" s="109"/>
      <c r="J83" s="110"/>
      <c r="K83" s="9"/>
      <c r="L83" s="264"/>
      <c r="M83" s="265"/>
      <c r="N83" s="113"/>
    </row>
    <row r="84" spans="1:14" x14ac:dyDescent="0.35">
      <c r="A84" s="9"/>
      <c r="B84" s="9"/>
      <c r="C84" s="92"/>
      <c r="D84" s="93"/>
      <c r="E84" s="23"/>
      <c r="F84" s="111"/>
      <c r="G84" s="107"/>
      <c r="H84" s="108"/>
      <c r="I84" s="109"/>
      <c r="J84" s="110"/>
      <c r="K84" s="9"/>
      <c r="L84" s="112"/>
      <c r="M84" s="113"/>
      <c r="N84" s="113"/>
    </row>
    <row r="85" spans="1:14" x14ac:dyDescent="0.35">
      <c r="A85" s="9"/>
      <c r="B85" s="9"/>
      <c r="C85" s="153"/>
      <c r="D85" s="154"/>
      <c r="E85" s="23"/>
      <c r="F85" s="111"/>
      <c r="G85" s="107"/>
      <c r="H85" s="108"/>
      <c r="I85" s="109"/>
      <c r="J85" s="110"/>
      <c r="K85" s="9"/>
      <c r="L85" s="264"/>
      <c r="M85" s="265"/>
      <c r="N85" s="113"/>
    </row>
    <row r="86" spans="1:14" ht="18.75" customHeight="1" x14ac:dyDescent="0.35">
      <c r="A86" s="9"/>
      <c r="B86" s="9"/>
      <c r="C86" s="153"/>
      <c r="D86" s="154"/>
      <c r="E86" s="23"/>
      <c r="F86" s="111"/>
      <c r="G86" s="107"/>
      <c r="H86" s="108"/>
      <c r="I86" s="109"/>
      <c r="J86" s="110"/>
      <c r="K86" s="9"/>
      <c r="L86" s="264"/>
      <c r="M86" s="265"/>
      <c r="N86" s="113"/>
    </row>
    <row r="87" spans="1:14" ht="22.5" customHeight="1" x14ac:dyDescent="0.35">
      <c r="E87" s="270" t="s">
        <v>252</v>
      </c>
      <c r="F87" s="270"/>
      <c r="G87" s="270"/>
      <c r="H87" s="114">
        <f>SUM(H82:H86)</f>
        <v>0</v>
      </c>
      <c r="I87" s="115">
        <f>SUM(I82:I86)</f>
        <v>0</v>
      </c>
      <c r="J87" s="116"/>
      <c r="K87" s="24"/>
      <c r="L87" s="271"/>
      <c r="M87" s="271"/>
      <c r="N87" s="104"/>
    </row>
    <row r="88" spans="1:14" ht="13" customHeight="1" x14ac:dyDescent="0.35">
      <c r="E88" s="272" t="s">
        <v>38</v>
      </c>
      <c r="F88" s="272"/>
      <c r="G88" s="272"/>
      <c r="H88" s="272"/>
      <c r="I88" s="115">
        <f>SUM(I87,I81)</f>
        <v>0</v>
      </c>
      <c r="J88" s="117"/>
      <c r="L88" s="15"/>
      <c r="M88" s="15"/>
    </row>
    <row r="89" spans="1:14" ht="14" x14ac:dyDescent="0.35">
      <c r="A89" s="7"/>
      <c r="B89" s="7"/>
      <c r="C89" s="7"/>
      <c r="D89" s="7"/>
      <c r="E89" s="7"/>
      <c r="F89" s="7"/>
      <c r="G89" s="7"/>
      <c r="H89" s="7"/>
      <c r="I89" s="7"/>
      <c r="J89" s="7"/>
      <c r="K89" s="7"/>
      <c r="L89" s="7"/>
    </row>
    <row r="90" spans="1:14" ht="27.75" customHeight="1" x14ac:dyDescent="0.35">
      <c r="A90" s="275" t="s">
        <v>52</v>
      </c>
      <c r="B90" s="275"/>
      <c r="C90" s="275"/>
      <c r="D90" s="275"/>
      <c r="E90" s="275"/>
      <c r="F90" s="275"/>
      <c r="G90" s="275"/>
      <c r="H90" s="275"/>
      <c r="I90" s="275"/>
      <c r="J90" s="275"/>
    </row>
    <row r="91" spans="1:14" ht="23.25" customHeight="1" x14ac:dyDescent="0.35">
      <c r="A91" s="231" t="s">
        <v>53</v>
      </c>
      <c r="B91" s="232"/>
      <c r="C91" s="232"/>
      <c r="D91" s="232"/>
      <c r="E91" s="232"/>
      <c r="F91" s="232"/>
      <c r="G91" s="232"/>
      <c r="H91" s="232"/>
      <c r="I91" s="232"/>
      <c r="J91" s="233"/>
    </row>
    <row r="92" spans="1:14" ht="21.75" customHeight="1" x14ac:dyDescent="0.35">
      <c r="A92" s="276" t="s">
        <v>54</v>
      </c>
      <c r="B92" s="277"/>
      <c r="C92" s="141" t="s">
        <v>55</v>
      </c>
      <c r="D92" s="141" t="s">
        <v>56</v>
      </c>
      <c r="E92" s="143" t="s">
        <v>57</v>
      </c>
      <c r="F92" s="139" t="s">
        <v>58</v>
      </c>
      <c r="G92" s="140"/>
      <c r="H92" s="278" t="s">
        <v>41</v>
      </c>
      <c r="I92" s="276" t="s">
        <v>59</v>
      </c>
      <c r="J92" s="277"/>
      <c r="M92" s="5"/>
    </row>
    <row r="93" spans="1:14" ht="65.25" customHeight="1" x14ac:dyDescent="0.35">
      <c r="A93" s="30" t="s">
        <v>60</v>
      </c>
      <c r="B93" s="54" t="s">
        <v>61</v>
      </c>
      <c r="C93" s="142"/>
      <c r="D93" s="142"/>
      <c r="E93" s="144"/>
      <c r="F93" s="30" t="s">
        <v>60</v>
      </c>
      <c r="G93" s="54" t="s">
        <v>62</v>
      </c>
      <c r="H93" s="279"/>
      <c r="I93" s="30" t="s">
        <v>63</v>
      </c>
      <c r="J93" s="58" t="s">
        <v>64</v>
      </c>
      <c r="M93" s="5"/>
    </row>
    <row r="94" spans="1:14" ht="18" customHeight="1" x14ac:dyDescent="0.35">
      <c r="A94" s="31"/>
      <c r="C94" s="32"/>
      <c r="D94" s="32"/>
      <c r="E94" s="33"/>
      <c r="F94" s="33"/>
      <c r="G94" s="27"/>
      <c r="H94" s="34"/>
      <c r="I94" s="35"/>
      <c r="J94" s="35"/>
      <c r="M94" s="5"/>
    </row>
    <row r="95" spans="1:14" ht="21" customHeight="1" x14ac:dyDescent="0.35">
      <c r="A95" s="34"/>
      <c r="B95" s="34"/>
      <c r="C95" s="32"/>
      <c r="D95" s="32"/>
      <c r="E95" s="33"/>
      <c r="F95" s="33"/>
      <c r="G95" s="27"/>
      <c r="H95" s="36"/>
      <c r="I95" s="35"/>
      <c r="J95" s="35"/>
      <c r="M95" s="5"/>
    </row>
    <row r="96" spans="1:14" s="15" customFormat="1" ht="12" customHeight="1" x14ac:dyDescent="0.35">
      <c r="A96" s="34"/>
      <c r="B96" s="34"/>
      <c r="C96" s="32"/>
      <c r="D96" s="32"/>
      <c r="E96" s="33"/>
      <c r="F96" s="33"/>
      <c r="G96" s="27"/>
      <c r="H96" s="36"/>
      <c r="I96" s="35"/>
      <c r="J96" s="35"/>
      <c r="K96" s="5"/>
      <c r="L96" s="5"/>
      <c r="M96" s="5"/>
      <c r="N96" s="7"/>
    </row>
    <row r="97" spans="1:14" x14ac:dyDescent="0.35">
      <c r="A97" s="34"/>
      <c r="B97" s="34"/>
      <c r="C97" s="32"/>
      <c r="D97" s="32"/>
      <c r="E97" s="33"/>
      <c r="F97" s="33"/>
      <c r="G97" s="27"/>
      <c r="H97" s="36"/>
      <c r="I97" s="35"/>
      <c r="J97" s="35"/>
      <c r="M97" s="5"/>
      <c r="N97" s="15"/>
    </row>
    <row r="98" spans="1:14" x14ac:dyDescent="0.35">
      <c r="A98" s="34"/>
      <c r="B98" s="34"/>
      <c r="C98" s="32"/>
      <c r="D98" s="32"/>
      <c r="E98" s="33"/>
      <c r="F98" s="33"/>
      <c r="G98" s="27"/>
      <c r="H98" s="36"/>
      <c r="I98" s="35"/>
      <c r="J98" s="35"/>
      <c r="M98" s="5"/>
    </row>
    <row r="99" spans="1:14" ht="15" customHeight="1" x14ac:dyDescent="0.35">
      <c r="B99" s="21"/>
      <c r="C99" s="37"/>
      <c r="D99" s="38"/>
      <c r="E99" s="38"/>
      <c r="F99" s="39"/>
      <c r="G99" s="30" t="s">
        <v>38</v>
      </c>
      <c r="H99" s="40"/>
      <c r="I99" s="40">
        <f>SUM(I94:I98)</f>
        <v>0</v>
      </c>
      <c r="J99" s="40">
        <f>SUM(J94:J98)</f>
        <v>0</v>
      </c>
    </row>
    <row r="100" spans="1:14" x14ac:dyDescent="0.35">
      <c r="A100" s="29"/>
      <c r="B100" s="29"/>
      <c r="C100" s="29"/>
      <c r="D100" s="29"/>
      <c r="E100" s="29"/>
      <c r="F100" s="29"/>
      <c r="G100" s="29"/>
      <c r="H100" s="29"/>
      <c r="I100" s="29"/>
      <c r="J100" s="29"/>
      <c r="K100" s="29"/>
      <c r="M100" s="5"/>
    </row>
    <row r="101" spans="1:14" x14ac:dyDescent="0.35">
      <c r="A101" s="231" t="s">
        <v>65</v>
      </c>
      <c r="B101" s="232"/>
      <c r="C101" s="232"/>
      <c r="D101" s="232"/>
      <c r="E101" s="232"/>
      <c r="F101" s="232"/>
      <c r="G101" s="232"/>
      <c r="H101" s="232"/>
      <c r="I101" s="232"/>
      <c r="J101" s="232"/>
      <c r="K101" s="233"/>
      <c r="M101" s="5"/>
    </row>
    <row r="102" spans="1:14" ht="21.75" customHeight="1" x14ac:dyDescent="0.35">
      <c r="A102" s="231" t="s">
        <v>53</v>
      </c>
      <c r="B102" s="232"/>
      <c r="C102" s="232"/>
      <c r="D102" s="232"/>
      <c r="E102" s="232"/>
      <c r="F102" s="232"/>
      <c r="G102" s="232"/>
      <c r="H102" s="232"/>
      <c r="I102" s="232"/>
      <c r="J102" s="232"/>
      <c r="K102" s="233"/>
      <c r="M102" s="5"/>
    </row>
    <row r="103" spans="1:14" ht="24.75" customHeight="1" x14ac:dyDescent="0.35">
      <c r="A103" s="276" t="s">
        <v>66</v>
      </c>
      <c r="B103" s="277"/>
      <c r="C103" s="141" t="s">
        <v>55</v>
      </c>
      <c r="D103" s="141" t="s">
        <v>56</v>
      </c>
      <c r="E103" s="143" t="s">
        <v>57</v>
      </c>
      <c r="F103" s="139" t="s">
        <v>58</v>
      </c>
      <c r="G103" s="140"/>
      <c r="H103" s="54" t="s">
        <v>41</v>
      </c>
      <c r="I103" s="54" t="s">
        <v>67</v>
      </c>
      <c r="J103" s="276" t="s">
        <v>68</v>
      </c>
      <c r="K103" s="277"/>
      <c r="M103" s="5"/>
    </row>
    <row r="104" spans="1:14" ht="39.75" customHeight="1" x14ac:dyDescent="0.35">
      <c r="A104" s="30" t="s">
        <v>60</v>
      </c>
      <c r="B104" s="54" t="s">
        <v>61</v>
      </c>
      <c r="C104" s="142"/>
      <c r="D104" s="142"/>
      <c r="E104" s="144"/>
      <c r="F104" s="30" t="s">
        <v>60</v>
      </c>
      <c r="G104" s="54" t="s">
        <v>62</v>
      </c>
      <c r="H104" s="54"/>
      <c r="I104" s="54"/>
      <c r="J104" s="30" t="s">
        <v>63</v>
      </c>
      <c r="K104" s="58" t="s">
        <v>64</v>
      </c>
      <c r="M104" s="5"/>
    </row>
    <row r="105" spans="1:14" ht="49.5" customHeight="1" x14ac:dyDescent="0.35">
      <c r="A105" s="78" t="s">
        <v>205</v>
      </c>
      <c r="B105" s="36" t="s">
        <v>206</v>
      </c>
      <c r="C105" s="134" t="s">
        <v>207</v>
      </c>
      <c r="D105" s="134" t="s">
        <v>208</v>
      </c>
      <c r="E105" s="67" t="s">
        <v>209</v>
      </c>
      <c r="F105" s="134" t="s">
        <v>210</v>
      </c>
      <c r="G105" s="23" t="s">
        <v>234</v>
      </c>
      <c r="H105" s="23" t="s">
        <v>211</v>
      </c>
      <c r="I105" s="23">
        <v>1482</v>
      </c>
      <c r="J105" s="135">
        <f>I105*1.1</f>
        <v>1630.2</v>
      </c>
      <c r="K105" s="135">
        <f>J105*1.1</f>
        <v>1793.2200000000003</v>
      </c>
      <c r="M105" s="5"/>
    </row>
    <row r="106" spans="1:14" ht="51" customHeight="1" x14ac:dyDescent="0.35">
      <c r="A106" s="79">
        <v>561100085</v>
      </c>
      <c r="B106" s="36" t="s">
        <v>212</v>
      </c>
      <c r="C106" s="67">
        <v>2</v>
      </c>
      <c r="D106" s="67">
        <v>1</v>
      </c>
      <c r="E106" s="67" t="s">
        <v>209</v>
      </c>
      <c r="F106" s="134" t="s">
        <v>210</v>
      </c>
      <c r="G106" s="23" t="s">
        <v>234</v>
      </c>
      <c r="H106" s="23" t="s">
        <v>211</v>
      </c>
      <c r="I106" s="23">
        <v>131</v>
      </c>
      <c r="J106" s="135">
        <f t="shared" ref="J106:K106" si="1">I106*1.1</f>
        <v>144.10000000000002</v>
      </c>
      <c r="K106" s="135">
        <f t="shared" si="1"/>
        <v>158.51000000000005</v>
      </c>
      <c r="M106" s="5"/>
    </row>
    <row r="107" spans="1:14" ht="46.5" x14ac:dyDescent="0.35">
      <c r="A107" s="79">
        <v>542300038</v>
      </c>
      <c r="B107" s="36" t="s">
        <v>213</v>
      </c>
      <c r="C107" s="67">
        <v>2</v>
      </c>
      <c r="D107" s="67">
        <v>1</v>
      </c>
      <c r="E107" s="67" t="s">
        <v>209</v>
      </c>
      <c r="F107" s="134" t="s">
        <v>210</v>
      </c>
      <c r="G107" s="23" t="s">
        <v>234</v>
      </c>
      <c r="H107" s="23" t="s">
        <v>211</v>
      </c>
      <c r="I107" s="23">
        <v>8</v>
      </c>
      <c r="J107" s="135">
        <f t="shared" ref="J107:K107" si="2">I107*1.1</f>
        <v>8.8000000000000007</v>
      </c>
      <c r="K107" s="135">
        <f t="shared" si="2"/>
        <v>9.6800000000000015</v>
      </c>
      <c r="M107" s="5"/>
    </row>
    <row r="108" spans="1:14" ht="49.5" customHeight="1" x14ac:dyDescent="0.35">
      <c r="A108" s="79">
        <v>533502015</v>
      </c>
      <c r="B108" s="36" t="s">
        <v>214</v>
      </c>
      <c r="C108" s="67">
        <v>2</v>
      </c>
      <c r="D108" s="67">
        <v>1</v>
      </c>
      <c r="E108" s="67" t="s">
        <v>215</v>
      </c>
      <c r="F108" s="134" t="s">
        <v>210</v>
      </c>
      <c r="G108" s="23" t="s">
        <v>234</v>
      </c>
      <c r="H108" s="23" t="s">
        <v>211</v>
      </c>
      <c r="I108" s="23">
        <v>671</v>
      </c>
      <c r="J108" s="135">
        <f t="shared" ref="J108:K108" si="3">I108*1.1</f>
        <v>738.1</v>
      </c>
      <c r="K108" s="135">
        <f t="shared" si="3"/>
        <v>811.91000000000008</v>
      </c>
      <c r="M108" s="5"/>
    </row>
    <row r="109" spans="1:14" ht="48" customHeight="1" x14ac:dyDescent="0.35">
      <c r="A109" s="79">
        <v>552100019</v>
      </c>
      <c r="B109" s="36" t="s">
        <v>216</v>
      </c>
      <c r="C109" s="67">
        <v>2</v>
      </c>
      <c r="D109" s="67">
        <v>1</v>
      </c>
      <c r="E109" s="67" t="s">
        <v>209</v>
      </c>
      <c r="F109" s="134" t="s">
        <v>210</v>
      </c>
      <c r="G109" s="23" t="s">
        <v>234</v>
      </c>
      <c r="H109" s="23" t="s">
        <v>211</v>
      </c>
      <c r="I109" s="23">
        <v>162</v>
      </c>
      <c r="J109" s="135">
        <f t="shared" ref="J109:K109" si="4">I109*1.1</f>
        <v>178.20000000000002</v>
      </c>
      <c r="K109" s="135">
        <f t="shared" si="4"/>
        <v>196.02000000000004</v>
      </c>
      <c r="M109" s="5"/>
    </row>
    <row r="110" spans="1:14" ht="55.5" customHeight="1" x14ac:dyDescent="0.35">
      <c r="A110" s="79">
        <v>552100019</v>
      </c>
      <c r="B110" s="36" t="s">
        <v>217</v>
      </c>
      <c r="C110" s="67">
        <v>2</v>
      </c>
      <c r="D110" s="67">
        <v>1</v>
      </c>
      <c r="E110" s="67" t="s">
        <v>209</v>
      </c>
      <c r="F110" s="67" t="s">
        <v>210</v>
      </c>
      <c r="G110" s="23" t="s">
        <v>234</v>
      </c>
      <c r="H110" s="23" t="s">
        <v>211</v>
      </c>
      <c r="I110" s="23">
        <v>166</v>
      </c>
      <c r="J110" s="135">
        <f t="shared" ref="J110:K110" si="5">I110*1.1</f>
        <v>182.60000000000002</v>
      </c>
      <c r="K110" s="135">
        <f t="shared" si="5"/>
        <v>200.86000000000004</v>
      </c>
      <c r="M110" s="5"/>
    </row>
    <row r="111" spans="1:14" ht="12" customHeight="1" x14ac:dyDescent="0.35">
      <c r="G111" s="30" t="s">
        <v>38</v>
      </c>
      <c r="H111" s="40"/>
      <c r="I111" s="136">
        <f>SUM(I105:I110)</f>
        <v>2620</v>
      </c>
      <c r="J111" s="136">
        <f t="shared" ref="J111" si="6">SUM(J105:J110)</f>
        <v>2882</v>
      </c>
      <c r="K111" s="137">
        <f>SUM(K105:K110)</f>
        <v>3170.2000000000007</v>
      </c>
      <c r="M111" s="5"/>
    </row>
    <row r="112" spans="1:14" ht="12" customHeight="1" x14ac:dyDescent="0.35">
      <c r="A112" s="29"/>
      <c r="B112" s="29"/>
      <c r="C112" s="29"/>
      <c r="D112" s="29"/>
      <c r="E112" s="29"/>
      <c r="F112" s="29"/>
      <c r="G112" s="29"/>
      <c r="H112" s="29"/>
      <c r="I112" s="29"/>
      <c r="J112" s="29"/>
      <c r="K112" s="29"/>
      <c r="M112" s="5"/>
    </row>
    <row r="113" spans="1:13" ht="22.5" customHeight="1" x14ac:dyDescent="0.35">
      <c r="B113" s="29"/>
      <c r="C113" s="29"/>
      <c r="D113" s="29"/>
      <c r="E113" s="29"/>
      <c r="F113" s="29"/>
      <c r="G113" s="29"/>
      <c r="H113" s="29"/>
      <c r="I113" s="29"/>
      <c r="J113" s="29"/>
      <c r="K113" s="29"/>
      <c r="M113" s="5"/>
    </row>
    <row r="114" spans="1:13" x14ac:dyDescent="0.35">
      <c r="A114" s="124" t="s">
        <v>69</v>
      </c>
      <c r="B114" s="123"/>
      <c r="C114" s="123"/>
      <c r="D114" s="123"/>
      <c r="E114" s="123"/>
      <c r="F114" s="123"/>
      <c r="G114" s="125"/>
      <c r="H114" s="145" t="s">
        <v>235</v>
      </c>
      <c r="I114" s="146"/>
      <c r="J114" s="29"/>
      <c r="K114" s="29"/>
      <c r="M114" s="5"/>
    </row>
    <row r="115" spans="1:13" x14ac:dyDescent="0.35">
      <c r="A115" s="41"/>
      <c r="B115" s="41"/>
      <c r="C115" s="41"/>
      <c r="D115" s="41"/>
      <c r="E115" s="41"/>
      <c r="F115" s="41"/>
      <c r="G115" s="41"/>
      <c r="H115" s="42"/>
      <c r="I115" s="42"/>
      <c r="J115" s="29"/>
      <c r="K115" s="29"/>
    </row>
    <row r="116" spans="1:13" x14ac:dyDescent="0.35">
      <c r="B116" s="22"/>
      <c r="E116" s="62" t="s">
        <v>70</v>
      </c>
      <c r="F116" s="62"/>
      <c r="G116" s="62"/>
      <c r="H116" s="62"/>
      <c r="I116" s="62"/>
      <c r="J116" s="22"/>
      <c r="K116" s="22"/>
    </row>
    <row r="117" spans="1:13" x14ac:dyDescent="0.35">
      <c r="D117" s="22"/>
      <c r="E117" s="55"/>
      <c r="F117" s="56"/>
      <c r="G117" s="43" t="s">
        <v>71</v>
      </c>
      <c r="H117" s="43" t="s">
        <v>72</v>
      </c>
      <c r="I117" s="43" t="s">
        <v>73</v>
      </c>
      <c r="J117" s="7"/>
      <c r="K117" s="7"/>
      <c r="L117" s="7"/>
    </row>
    <row r="118" spans="1:13" x14ac:dyDescent="0.35">
      <c r="D118" s="44"/>
      <c r="E118" s="87" t="s">
        <v>74</v>
      </c>
      <c r="F118" s="88"/>
      <c r="G118" s="138">
        <v>0</v>
      </c>
      <c r="H118" s="138">
        <v>0</v>
      </c>
      <c r="I118" s="138">
        <v>0</v>
      </c>
      <c r="J118" s="7"/>
      <c r="K118" s="7"/>
      <c r="L118" s="7"/>
    </row>
    <row r="119" spans="1:13" ht="31" x14ac:dyDescent="0.35">
      <c r="D119" s="44"/>
      <c r="E119" s="87" t="s">
        <v>75</v>
      </c>
      <c r="F119" s="88"/>
      <c r="G119" s="138">
        <v>0</v>
      </c>
      <c r="H119" s="138">
        <v>6</v>
      </c>
      <c r="I119" s="138">
        <v>6</v>
      </c>
      <c r="J119" s="7"/>
      <c r="K119" s="7"/>
      <c r="L119" s="7"/>
    </row>
    <row r="120" spans="1:13" x14ac:dyDescent="0.35">
      <c r="E120" s="60" t="s">
        <v>73</v>
      </c>
      <c r="F120" s="61"/>
      <c r="G120" s="77">
        <f>SUM(G118:G119)</f>
        <v>0</v>
      </c>
      <c r="H120" s="77">
        <v>6</v>
      </c>
      <c r="I120" s="77">
        <v>6</v>
      </c>
      <c r="J120" s="7"/>
      <c r="K120" s="7"/>
      <c r="L120" s="7"/>
    </row>
    <row r="121" spans="1:13" x14ac:dyDescent="0.35">
      <c r="D121" s="45"/>
      <c r="E121" s="45"/>
      <c r="F121" s="45"/>
      <c r="G121" s="45"/>
      <c r="H121" s="45"/>
      <c r="I121" s="45"/>
      <c r="J121" s="11"/>
    </row>
    <row r="122" spans="1:13" ht="62" x14ac:dyDescent="0.35">
      <c r="A122" s="89" t="s">
        <v>76</v>
      </c>
      <c r="B122" s="90"/>
      <c r="C122" s="91"/>
      <c r="D122" s="77">
        <v>0</v>
      </c>
      <c r="E122" s="14"/>
      <c r="I122" s="84" t="s">
        <v>77</v>
      </c>
      <c r="J122" s="85"/>
      <c r="K122" s="86"/>
      <c r="L122" s="68">
        <v>200</v>
      </c>
      <c r="M122" s="14"/>
    </row>
    <row r="124" spans="1:13" x14ac:dyDescent="0.35">
      <c r="A124" s="103"/>
      <c r="B124" s="104"/>
      <c r="C124" s="101"/>
      <c r="D124" s="102"/>
      <c r="E124" s="103"/>
      <c r="F124" s="101"/>
      <c r="G124" s="101"/>
      <c r="H124" s="104"/>
      <c r="I124" s="102"/>
      <c r="J124" s="104"/>
      <c r="K124" s="104"/>
      <c r="L124" s="42"/>
      <c r="M124" s="94"/>
    </row>
    <row r="125" spans="1:13" x14ac:dyDescent="0.35">
      <c r="A125" s="105"/>
      <c r="B125" s="7"/>
      <c r="C125" s="19"/>
      <c r="D125" s="97"/>
      <c r="E125" s="105"/>
      <c r="F125" s="19"/>
      <c r="G125" s="19"/>
      <c r="H125" s="7"/>
      <c r="I125" s="97"/>
      <c r="J125" s="7"/>
      <c r="K125" s="7"/>
      <c r="L125" s="8"/>
      <c r="M125" s="95"/>
    </row>
    <row r="126" spans="1:13" x14ac:dyDescent="0.35">
      <c r="A126" s="96"/>
      <c r="B126" s="19" t="s">
        <v>241</v>
      </c>
      <c r="C126" s="19"/>
      <c r="D126" s="97"/>
      <c r="E126" s="96"/>
      <c r="F126" s="19"/>
      <c r="G126" s="19"/>
      <c r="H126" s="19"/>
      <c r="I126" s="97"/>
      <c r="J126" s="8"/>
      <c r="K126" s="29" t="s">
        <v>242</v>
      </c>
      <c r="L126" s="15"/>
      <c r="M126" s="95"/>
    </row>
    <row r="127" spans="1:13" x14ac:dyDescent="0.35">
      <c r="A127" s="96"/>
      <c r="B127" s="19" t="s">
        <v>240</v>
      </c>
      <c r="C127" s="19"/>
      <c r="D127" s="97"/>
      <c r="E127" s="96"/>
      <c r="F127" s="19"/>
      <c r="G127" s="19"/>
      <c r="H127" s="19"/>
      <c r="I127" s="97"/>
      <c r="J127" s="8"/>
      <c r="K127" s="29" t="s">
        <v>157</v>
      </c>
      <c r="L127" s="15"/>
      <c r="M127" s="95"/>
    </row>
    <row r="128" spans="1:13" x14ac:dyDescent="0.35">
      <c r="A128" s="98"/>
      <c r="B128" s="99"/>
      <c r="C128" s="99"/>
      <c r="D128" s="100"/>
      <c r="E128" s="98"/>
      <c r="F128" s="99"/>
      <c r="G128" s="99"/>
      <c r="H128" s="99"/>
      <c r="I128" s="100"/>
      <c r="J128" s="8"/>
      <c r="K128" s="8"/>
      <c r="L128" s="8"/>
      <c r="M128" s="95"/>
    </row>
    <row r="129" spans="1:13" x14ac:dyDescent="0.35">
      <c r="A129" s="273" t="s">
        <v>78</v>
      </c>
      <c r="B129" s="274"/>
      <c r="C129" s="274"/>
      <c r="D129" s="274"/>
      <c r="E129" s="121"/>
      <c r="F129" s="122" t="s">
        <v>79</v>
      </c>
      <c r="G129" s="122"/>
      <c r="H129" s="122"/>
      <c r="I129" s="122"/>
      <c r="J129" s="118"/>
      <c r="K129" s="119" t="s">
        <v>80</v>
      </c>
      <c r="L129" s="119"/>
      <c r="M129" s="120"/>
    </row>
  </sheetData>
  <mergeCells count="155">
    <mergeCell ref="A129:D129"/>
    <mergeCell ref="L80:M80"/>
    <mergeCell ref="E81:G81"/>
    <mergeCell ref="L81:M81"/>
    <mergeCell ref="C82:D82"/>
    <mergeCell ref="L82:M82"/>
    <mergeCell ref="C83:D83"/>
    <mergeCell ref="L83:M83"/>
    <mergeCell ref="A90:J90"/>
    <mergeCell ref="J103:K103"/>
    <mergeCell ref="A91:J91"/>
    <mergeCell ref="A92:B92"/>
    <mergeCell ref="F92:G92"/>
    <mergeCell ref="H92:H93"/>
    <mergeCell ref="I92:J92"/>
    <mergeCell ref="A101:K101"/>
    <mergeCell ref="A102:K102"/>
    <mergeCell ref="A103:B103"/>
    <mergeCell ref="B57:B58"/>
    <mergeCell ref="K57:K58"/>
    <mergeCell ref="G57:G58"/>
    <mergeCell ref="F57:F58"/>
    <mergeCell ref="L85:M85"/>
    <mergeCell ref="C86:D86"/>
    <mergeCell ref="L86:M86"/>
    <mergeCell ref="E87:G87"/>
    <mergeCell ref="L87:M87"/>
    <mergeCell ref="A74:A75"/>
    <mergeCell ref="B74:B75"/>
    <mergeCell ref="C74:D75"/>
    <mergeCell ref="E74:E75"/>
    <mergeCell ref="F74:F75"/>
    <mergeCell ref="G74:G75"/>
    <mergeCell ref="H74:H75"/>
    <mergeCell ref="I74:I75"/>
    <mergeCell ref="J74:J75"/>
    <mergeCell ref="K32:L35"/>
    <mergeCell ref="K36:L39"/>
    <mergeCell ref="N74:N75"/>
    <mergeCell ref="C76:D76"/>
    <mergeCell ref="L76:M76"/>
    <mergeCell ref="C77:D77"/>
    <mergeCell ref="L77:M77"/>
    <mergeCell ref="C79:D79"/>
    <mergeCell ref="L79:M79"/>
    <mergeCell ref="K45:L45"/>
    <mergeCell ref="K74:K75"/>
    <mergeCell ref="L74:M75"/>
    <mergeCell ref="I57:I58"/>
    <mergeCell ref="A1:M1"/>
    <mergeCell ref="A26:G26"/>
    <mergeCell ref="H30:I31"/>
    <mergeCell ref="A15:D15"/>
    <mergeCell ref="I16:K16"/>
    <mergeCell ref="A11:H11"/>
    <mergeCell ref="A12:B12"/>
    <mergeCell ref="C13:D13"/>
    <mergeCell ref="E12:F12"/>
    <mergeCell ref="E13:F13"/>
    <mergeCell ref="G12:H12"/>
    <mergeCell ref="G13:H13"/>
    <mergeCell ref="A16:C16"/>
    <mergeCell ref="D16:G16"/>
    <mergeCell ref="I17:J17"/>
    <mergeCell ref="I18:J18"/>
    <mergeCell ref="I19:J19"/>
    <mergeCell ref="I20:J20"/>
    <mergeCell ref="K17:M17"/>
    <mergeCell ref="K18:M18"/>
    <mergeCell ref="D17:G17"/>
    <mergeCell ref="A17:C17"/>
    <mergeCell ref="D18:G18"/>
    <mergeCell ref="D19:G19"/>
    <mergeCell ref="A3:L3"/>
    <mergeCell ref="D8:F8"/>
    <mergeCell ref="H26:L26"/>
    <mergeCell ref="J30:J31"/>
    <mergeCell ref="A4:D4"/>
    <mergeCell ref="A5:L5"/>
    <mergeCell ref="A8:B8"/>
    <mergeCell ref="H27:L27"/>
    <mergeCell ref="L8:M8"/>
    <mergeCell ref="D9:F9"/>
    <mergeCell ref="A23:G23"/>
    <mergeCell ref="A24:G24"/>
    <mergeCell ref="A27:G27"/>
    <mergeCell ref="A30:C31"/>
    <mergeCell ref="D30:G31"/>
    <mergeCell ref="A7:K7"/>
    <mergeCell ref="H8:J8"/>
    <mergeCell ref="A29:C29"/>
    <mergeCell ref="A13:B13"/>
    <mergeCell ref="C12:D12"/>
    <mergeCell ref="K30:L31"/>
    <mergeCell ref="A19:C19"/>
    <mergeCell ref="A18:C18"/>
    <mergeCell ref="A20:C20"/>
    <mergeCell ref="K19:M19"/>
    <mergeCell ref="D45:G45"/>
    <mergeCell ref="H45:I45"/>
    <mergeCell ref="C60:E60"/>
    <mergeCell ref="H40:I44"/>
    <mergeCell ref="C61:E61"/>
    <mergeCell ref="C66:E66"/>
    <mergeCell ref="C67:E67"/>
    <mergeCell ref="G71:I71"/>
    <mergeCell ref="K40:L44"/>
    <mergeCell ref="K49:L52"/>
    <mergeCell ref="D32:G35"/>
    <mergeCell ref="D36:G39"/>
    <mergeCell ref="L57:L58"/>
    <mergeCell ref="K48:L48"/>
    <mergeCell ref="K53:L53"/>
    <mergeCell ref="C59:E59"/>
    <mergeCell ref="D20:G20"/>
    <mergeCell ref="A46:I46"/>
    <mergeCell ref="A54:I54"/>
    <mergeCell ref="A53:I53"/>
    <mergeCell ref="A48:C52"/>
    <mergeCell ref="K20:M20"/>
    <mergeCell ref="H32:I35"/>
    <mergeCell ref="C62:E62"/>
    <mergeCell ref="C70:E70"/>
    <mergeCell ref="C68:E68"/>
    <mergeCell ref="C69:E69"/>
    <mergeCell ref="C80:D80"/>
    <mergeCell ref="C85:D85"/>
    <mergeCell ref="J40:J44"/>
    <mergeCell ref="A57:A58"/>
    <mergeCell ref="J49:J52"/>
    <mergeCell ref="G63:I63"/>
    <mergeCell ref="C64:E64"/>
    <mergeCell ref="C65:E65"/>
    <mergeCell ref="D40:G44"/>
    <mergeCell ref="D48:G48"/>
    <mergeCell ref="D49:G52"/>
    <mergeCell ref="C57:E58"/>
    <mergeCell ref="H57:H58"/>
    <mergeCell ref="J57:J58"/>
    <mergeCell ref="H48:I48"/>
    <mergeCell ref="H49:I52"/>
    <mergeCell ref="A32:C45"/>
    <mergeCell ref="H36:I39"/>
    <mergeCell ref="J32:J35"/>
    <mergeCell ref="J36:J39"/>
    <mergeCell ref="F103:G103"/>
    <mergeCell ref="C103:C104"/>
    <mergeCell ref="D103:D104"/>
    <mergeCell ref="E103:E104"/>
    <mergeCell ref="C92:C93"/>
    <mergeCell ref="D92:D93"/>
    <mergeCell ref="E92:E93"/>
    <mergeCell ref="H114:I114"/>
    <mergeCell ref="G72:I72"/>
    <mergeCell ref="E88:H88"/>
  </mergeCells>
  <dataValidations xWindow="823" yWindow="409" count="19">
    <dataValidation allowBlank="1" showInputMessage="1" showErrorMessage="1" prompt="Datos de la persona responsable de la ejecución y seguimiento del proyecto presentado." sqref="I16 L16" xr:uid="{00000000-0002-0000-0000-000000000000}"/>
    <dataValidation allowBlank="1" showInputMessage="1" showErrorMessage="1" prompt="Anotar el monto total solicitado al Gobierno Federal para cada una de las acciones propuestas, esto es, un monto para cada acción, NO asignar un solo monto para todas las acciones contempladas." sqref="J30:J31" xr:uid="{00000000-0002-0000-0000-000001000000}"/>
    <dataValidation allowBlank="1" showInputMessage="1" showErrorMessage="1" prompt="Realizar una descripción breve de la relación del objetivo particular,  la meta y su correspondiente acción, su importancia, el beneficio que persiguen y la justificación del monto que solicitan." sqref="K30:L31" xr:uid="{00000000-0002-0000-0000-000002000000}"/>
    <dataValidation allowBlank="1" showInputMessage="1" showErrorMessage="1" prompt="Anotar únicamente el monto (o los montos cuando se trate de más de una obra), solicitado para la obra propuesta." sqref="J57:J58 H74:H75" xr:uid="{00000000-0002-0000-0000-000003000000}"/>
    <dataValidation allowBlank="1" showInputMessage="1" showErrorMessage="1" prompt="Anotar el número total de alumnos inscritos y reinscritos en el ciclo escolar vigente en la IES, es decir, de todos los niveles educativos que esta contemple (PA/LIC/ESP/MAE/DOC). (Matrícula Total)" sqref="A114 D114:G114" xr:uid="{00000000-0002-0000-0000-000004000000}"/>
    <dataValidation allowBlank="1" showInputMessage="1" showErrorMessage="1" prompt="Los PE aquí señalados deben ser únicamente los que se benefician a través de la ejecución del proyecto, por lo que los datos incorporados  deberán tener total correspondencia con la información indicada en los puntos 17 y 18 de este formato." sqref="H26:L26" xr:uid="{00000000-0002-0000-0000-000005000000}"/>
    <dataValidation allowBlank="1" showInputMessage="1" showErrorMessage="1" prompt="Anotar ÚNICAMENTE los PE Nuevos MATERIA DEL PROYECTO" sqref="E118" xr:uid="{00000000-0002-0000-0000-000006000000}"/>
    <dataValidation allowBlank="1" showInputMessage="1" showErrorMessage="1" prompt="Anotar ÚNICAMENTE los PE de pregarado reconocidos por su calidad MATERIA DEL PROYECTO" sqref="E119" xr:uid="{00000000-0002-0000-0000-000007000000}"/>
    <dataValidation allowBlank="1" showInputMessage="1" showErrorMessage="1" prompt="Anotar el número de profesores beneficiados con la ejecución general del PROYECTO 2014" sqref="L122" xr:uid="{00000000-0002-0000-0000-000008000000}"/>
    <dataValidation allowBlank="1" showInputMessage="1" showErrorMessage="1" prompt="NO incorporar PE que NO sean materia del proyecto." sqref="B104 B93" xr:uid="{00000000-0002-0000-0000-000009000000}"/>
    <dataValidation allowBlank="1" showInputMessage="1" showErrorMessage="1" prompt="Suma horizontal" sqref="I118:I119" xr:uid="{00000000-0002-0000-0000-00000A000000}"/>
    <dataValidation allowBlank="1" showInputMessage="1" showErrorMessage="1" prompt="Señalar el monto solicitado para el proyecto únicamente para rubros de obra y equipamiento, y la suma de estos montos." sqref="A11" xr:uid="{00000000-0002-0000-0000-00000B000000}"/>
    <dataValidation allowBlank="1" showInputMessage="1" showErrorMessage="1" prompt="Suma vertical" sqref="G120:I120" xr:uid="{00000000-0002-0000-0000-00000C000000}"/>
    <dataValidation allowBlank="1" showInputMessage="1" showErrorMessage="1" prompt="Nombre de la Escuela, Facultad, Campus, DES o Plantel." sqref="F74:F75" xr:uid="{00000000-0002-0000-0000-00000D000000}"/>
    <dataValidation allowBlank="1" showInputMessage="1" showErrorMessage="1" prompt="Descripción de las caracteristicas principales y componentes." sqref="E74:E75" xr:uid="{00000000-0002-0000-0000-00000E000000}"/>
    <dataValidation allowBlank="1" showInputMessage="1" showErrorMessage="1" prompt="Describir de manera detallada las características principales de la obra propuesta a realizarse, indicar si es obra única o forma parte de una obra de continuidad, mencionando en su caso la etapa actual." sqref="C74:D75" xr:uid="{00000000-0002-0000-0000-00000F000000}"/>
    <dataValidation allowBlank="1" showInputMessage="1" showErrorMessage="1" prompt="Registrar en términos cualitativos y cuantitativos, de manera general los beneficios de llevar a cabo la obra propuesta a realizarse." sqref="L74:M75" xr:uid="{00000000-0002-0000-0000-000010000000}"/>
    <dataValidation allowBlank="1" showInputMessage="1" showErrorMessage="1" prompt="_x000a_Anotar el número de beneficiarios directos, esto es, alumnos y profesores beneficiados con la ejecución de la obra propuesta._x000a_" sqref="K74:K75" xr:uid="{00000000-0002-0000-0000-000011000000}"/>
    <dataValidation allowBlank="1" showInputMessage="1" showErrorMessage="1" prompt="Apartado destinado para incorporar información adicional referente a la obra propuesta." sqref="N74:N75" xr:uid="{00000000-0002-0000-0000-000012000000}"/>
  </dataValidations>
  <hyperlinks>
    <hyperlink ref="D19" r:id="rId1" xr:uid="{00000000-0004-0000-0000-000000000000}"/>
    <hyperlink ref="D20" r:id="rId2" xr:uid="{00000000-0004-0000-0000-000001000000}"/>
    <hyperlink ref="K20" r:id="rId3" xr:uid="{00000000-0004-0000-0000-000002000000}"/>
  </hyperlinks>
  <printOptions horizontalCentered="1"/>
  <pageMargins left="0" right="0" top="0.31496062992125984" bottom="0.15748031496062992" header="0.31496062992125984" footer="0.15748031496062992"/>
  <pageSetup scale="40" fitToWidth="0" orientation="landscape" r:id="rId4"/>
  <headerFooter alignWithMargins="0">
    <oddFooter>&amp;R&amp;P</oddFooter>
  </headerFooter>
  <rowBreaks count="1" manualBreakCount="1">
    <brk id="28" max="14"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7"/>
  <sheetViews>
    <sheetView topLeftCell="A13" zoomScale="125" zoomScaleNormal="125" workbookViewId="0">
      <selection activeCell="N5" sqref="N5"/>
    </sheetView>
  </sheetViews>
  <sheetFormatPr baseColWidth="10" defaultColWidth="10.81640625" defaultRowHeight="14" x14ac:dyDescent="0.3"/>
  <cols>
    <col min="1" max="1" width="12.1796875" style="50" customWidth="1"/>
    <col min="2" max="2" width="11.54296875" style="50" customWidth="1"/>
    <col min="3" max="5" width="10.81640625" style="50"/>
    <col min="6" max="6" width="12.453125" style="50" customWidth="1"/>
    <col min="7" max="10" width="10.81640625" style="50"/>
    <col min="11" max="11" width="13.453125" style="50" customWidth="1"/>
    <col min="12" max="12" width="18.1796875" style="50" customWidth="1"/>
    <col min="13" max="16384" width="10.81640625" style="50"/>
  </cols>
  <sheetData>
    <row r="1" spans="1:13" s="7" customFormat="1" ht="15.5" x14ac:dyDescent="0.35">
      <c r="C1" s="6"/>
      <c r="M1" s="46"/>
    </row>
    <row r="2" spans="1:13" s="7" customFormat="1" ht="15.5" x14ac:dyDescent="0.3">
      <c r="C2" s="6"/>
      <c r="D2" s="284" t="s">
        <v>81</v>
      </c>
      <c r="E2" s="284"/>
      <c r="F2" s="284"/>
      <c r="G2" s="284"/>
      <c r="H2" s="284"/>
      <c r="I2" s="284"/>
      <c r="J2" s="284"/>
      <c r="K2" s="284"/>
      <c r="L2" s="284"/>
      <c r="M2" s="47"/>
    </row>
    <row r="3" spans="1:13" s="7" customFormat="1" ht="15.5" x14ac:dyDescent="0.35">
      <c r="C3" s="6"/>
      <c r="D3" s="285"/>
      <c r="E3" s="285"/>
      <c r="F3" s="285"/>
      <c r="G3" s="285"/>
      <c r="H3" s="285"/>
      <c r="I3" s="285"/>
      <c r="J3" s="285"/>
      <c r="K3" s="285"/>
      <c r="L3" s="285"/>
    </row>
    <row r="4" spans="1:13" s="48" customFormat="1" ht="4.5" customHeight="1" x14ac:dyDescent="0.35">
      <c r="A4" s="15"/>
      <c r="B4" s="15"/>
      <c r="C4" s="15"/>
    </row>
    <row r="5" spans="1:13" s="48" customFormat="1" ht="42" customHeight="1" x14ac:dyDescent="0.35">
      <c r="A5" s="287" t="s">
        <v>82</v>
      </c>
      <c r="B5" s="287"/>
      <c r="C5" s="287"/>
      <c r="D5" s="287"/>
      <c r="E5" s="287"/>
      <c r="F5" s="287"/>
      <c r="G5" s="287"/>
      <c r="H5" s="287"/>
      <c r="I5" s="287"/>
      <c r="J5" s="287"/>
      <c r="K5" s="287"/>
      <c r="L5" s="287"/>
    </row>
    <row r="6" spans="1:13" s="48" customFormat="1" ht="27" customHeight="1" x14ac:dyDescent="0.35">
      <c r="A6" s="287" t="s">
        <v>83</v>
      </c>
      <c r="B6" s="287"/>
      <c r="C6" s="287"/>
      <c r="D6" s="287"/>
      <c r="E6" s="287"/>
      <c r="F6" s="287"/>
      <c r="G6" s="287"/>
      <c r="H6" s="287"/>
      <c r="I6" s="287"/>
      <c r="J6" s="287"/>
      <c r="K6" s="287"/>
      <c r="L6" s="287"/>
    </row>
    <row r="7" spans="1:13" s="48" customFormat="1" ht="45.75" customHeight="1" x14ac:dyDescent="0.35">
      <c r="A7" s="167" t="s">
        <v>84</v>
      </c>
      <c r="B7" s="167"/>
      <c r="C7" s="167"/>
      <c r="D7" s="167"/>
      <c r="E7" s="167"/>
      <c r="F7" s="167"/>
      <c r="G7" s="167"/>
      <c r="H7" s="167"/>
      <c r="I7" s="167"/>
      <c r="J7" s="167"/>
      <c r="K7" s="167"/>
      <c r="L7" s="167"/>
    </row>
    <row r="8" spans="1:13" s="48" customFormat="1" ht="11.5" x14ac:dyDescent="0.35"/>
    <row r="9" spans="1:13" s="7" customFormat="1" x14ac:dyDescent="0.35">
      <c r="A9" s="280" t="s">
        <v>85</v>
      </c>
      <c r="B9" s="280"/>
      <c r="C9" s="280"/>
      <c r="D9" s="280"/>
      <c r="E9" s="280"/>
      <c r="F9" s="280"/>
      <c r="G9" s="280"/>
      <c r="H9" s="280"/>
      <c r="I9" s="280"/>
      <c r="J9" s="280"/>
      <c r="K9" s="280"/>
      <c r="L9" s="280"/>
    </row>
    <row r="10" spans="1:13" s="7" customFormat="1" ht="5.25" customHeight="1" x14ac:dyDescent="0.35"/>
    <row r="11" spans="1:13" s="7" customFormat="1" x14ac:dyDescent="0.35">
      <c r="A11" s="280" t="s">
        <v>86</v>
      </c>
      <c r="B11" s="280"/>
      <c r="C11" s="280"/>
      <c r="D11" s="280"/>
      <c r="E11" s="280"/>
      <c r="F11" s="280"/>
      <c r="G11" s="280"/>
      <c r="H11" s="280"/>
      <c r="I11" s="280"/>
      <c r="J11" s="280"/>
      <c r="K11" s="280"/>
    </row>
    <row r="12" spans="1:13" s="7" customFormat="1" ht="6" customHeight="1" x14ac:dyDescent="0.35"/>
    <row r="13" spans="1:13" s="7" customFormat="1" ht="21.75" customHeight="1" x14ac:dyDescent="0.35">
      <c r="A13" s="280" t="s">
        <v>87</v>
      </c>
      <c r="B13" s="280"/>
      <c r="C13" s="280"/>
      <c r="D13" s="280"/>
      <c r="E13" s="280"/>
      <c r="F13" s="280"/>
      <c r="G13" s="280"/>
      <c r="H13" s="280"/>
      <c r="I13" s="280"/>
      <c r="J13" s="280"/>
      <c r="K13" s="280"/>
      <c r="L13" s="280"/>
    </row>
    <row r="14" spans="1:13" s="7" customFormat="1" ht="4.5" customHeight="1" x14ac:dyDescent="0.35">
      <c r="A14" s="51"/>
      <c r="B14" s="51"/>
      <c r="C14" s="51"/>
      <c r="D14" s="51"/>
      <c r="E14" s="51"/>
      <c r="F14" s="51"/>
      <c r="G14" s="51"/>
      <c r="H14" s="51"/>
      <c r="I14" s="51"/>
      <c r="J14" s="51"/>
      <c r="K14" s="51"/>
    </row>
    <row r="15" spans="1:13" s="7" customFormat="1" x14ac:dyDescent="0.35">
      <c r="A15" s="280" t="s">
        <v>88</v>
      </c>
      <c r="B15" s="280"/>
      <c r="C15" s="280"/>
      <c r="D15" s="280"/>
      <c r="E15" s="280"/>
      <c r="F15" s="280"/>
      <c r="G15" s="280"/>
      <c r="H15" s="280"/>
      <c r="I15" s="280"/>
      <c r="J15" s="280"/>
      <c r="K15" s="280"/>
      <c r="L15" s="280"/>
    </row>
    <row r="16" spans="1:13" s="7" customFormat="1" ht="6.75" customHeight="1" x14ac:dyDescent="0.35"/>
    <row r="17" spans="1:12" s="7" customFormat="1" x14ac:dyDescent="0.35">
      <c r="A17" s="280" t="s">
        <v>89</v>
      </c>
      <c r="B17" s="280"/>
      <c r="C17" s="280"/>
      <c r="D17" s="280"/>
      <c r="E17" s="280"/>
      <c r="F17" s="280"/>
      <c r="G17" s="280"/>
      <c r="H17" s="280"/>
      <c r="I17" s="280"/>
      <c r="J17" s="280"/>
      <c r="K17" s="280"/>
      <c r="L17" s="280"/>
    </row>
    <row r="18" spans="1:12" s="7" customFormat="1" ht="6" customHeight="1" x14ac:dyDescent="0.35">
      <c r="A18" s="52"/>
      <c r="B18" s="52"/>
      <c r="C18" s="52"/>
      <c r="D18" s="52"/>
      <c r="E18" s="52"/>
      <c r="F18" s="52"/>
      <c r="G18" s="52"/>
      <c r="H18" s="52"/>
      <c r="I18" s="52"/>
      <c r="J18" s="52"/>
      <c r="K18" s="52"/>
    </row>
    <row r="19" spans="1:12" s="7" customFormat="1" ht="31.5" customHeight="1" x14ac:dyDescent="0.35">
      <c r="A19" s="280" t="s">
        <v>90</v>
      </c>
      <c r="B19" s="280"/>
      <c r="C19" s="280"/>
      <c r="D19" s="280"/>
      <c r="E19" s="280"/>
      <c r="F19" s="280"/>
      <c r="G19" s="280"/>
      <c r="H19" s="280"/>
      <c r="I19" s="280"/>
      <c r="J19" s="280"/>
      <c r="K19" s="280"/>
      <c r="L19" s="280"/>
    </row>
    <row r="20" spans="1:12" s="7" customFormat="1" ht="6" customHeight="1" x14ac:dyDescent="0.35">
      <c r="A20" s="51"/>
      <c r="B20" s="51"/>
      <c r="C20" s="51"/>
      <c r="D20" s="51"/>
      <c r="E20" s="51"/>
      <c r="F20" s="51"/>
      <c r="G20" s="51"/>
      <c r="H20" s="51"/>
      <c r="I20" s="51"/>
      <c r="J20" s="51"/>
      <c r="K20" s="51"/>
    </row>
    <row r="21" spans="1:12" s="7" customFormat="1" ht="105.75" customHeight="1" x14ac:dyDescent="0.35">
      <c r="A21" s="280" t="s">
        <v>91</v>
      </c>
      <c r="B21" s="280"/>
      <c r="C21" s="280"/>
      <c r="D21" s="280"/>
      <c r="E21" s="280"/>
      <c r="F21" s="280"/>
      <c r="G21" s="280"/>
      <c r="H21" s="280"/>
      <c r="I21" s="280"/>
      <c r="J21" s="280"/>
      <c r="K21" s="280"/>
      <c r="L21" s="280"/>
    </row>
    <row r="22" spans="1:12" s="7" customFormat="1" ht="6" customHeight="1" x14ac:dyDescent="0.35"/>
    <row r="23" spans="1:12" s="7" customFormat="1" ht="54.75" customHeight="1" x14ac:dyDescent="0.35">
      <c r="A23" s="281" t="s">
        <v>92</v>
      </c>
      <c r="B23" s="281"/>
      <c r="C23" s="281"/>
      <c r="D23" s="281"/>
      <c r="E23" s="281"/>
      <c r="F23" s="281"/>
      <c r="G23" s="281"/>
      <c r="H23" s="281"/>
      <c r="I23" s="281"/>
      <c r="J23" s="281"/>
      <c r="K23" s="281"/>
      <c r="L23" s="281"/>
    </row>
    <row r="24" spans="1:12" s="7" customFormat="1" ht="6" customHeight="1" x14ac:dyDescent="0.35"/>
    <row r="25" spans="1:12" s="7" customFormat="1" ht="36" customHeight="1" x14ac:dyDescent="0.35">
      <c r="A25" s="281" t="s">
        <v>93</v>
      </c>
      <c r="B25" s="281"/>
      <c r="C25" s="281"/>
      <c r="D25" s="281"/>
      <c r="E25" s="281"/>
      <c r="F25" s="281"/>
      <c r="G25" s="281"/>
      <c r="H25" s="281"/>
      <c r="I25" s="281"/>
      <c r="J25" s="281"/>
      <c r="K25" s="281"/>
      <c r="L25" s="281"/>
    </row>
    <row r="26" spans="1:12" s="7" customFormat="1" ht="6" customHeight="1" x14ac:dyDescent="0.35"/>
    <row r="27" spans="1:12" s="7" customFormat="1" ht="34.5" customHeight="1" x14ac:dyDescent="0.35">
      <c r="A27" s="280" t="s">
        <v>94</v>
      </c>
      <c r="B27" s="280"/>
      <c r="C27" s="280"/>
      <c r="D27" s="280"/>
      <c r="E27" s="280"/>
      <c r="F27" s="280"/>
      <c r="G27" s="280"/>
      <c r="H27" s="280"/>
      <c r="I27" s="280"/>
      <c r="J27" s="280"/>
      <c r="K27" s="280"/>
      <c r="L27" s="280"/>
    </row>
    <row r="28" spans="1:12" s="7" customFormat="1" ht="6" customHeight="1" x14ac:dyDescent="0.35">
      <c r="A28" s="52"/>
      <c r="B28" s="52"/>
      <c r="C28" s="52"/>
      <c r="D28" s="52"/>
      <c r="E28" s="52"/>
      <c r="F28" s="52"/>
      <c r="G28" s="52"/>
      <c r="H28" s="52"/>
      <c r="I28" s="52"/>
      <c r="J28" s="52"/>
      <c r="K28" s="52"/>
    </row>
    <row r="29" spans="1:12" s="7" customFormat="1" ht="17.25" customHeight="1" x14ac:dyDescent="0.35">
      <c r="A29" s="280" t="s">
        <v>95</v>
      </c>
      <c r="B29" s="280"/>
      <c r="C29" s="280"/>
      <c r="D29" s="280"/>
      <c r="E29" s="280"/>
      <c r="F29" s="280"/>
      <c r="G29" s="280"/>
      <c r="H29" s="280"/>
      <c r="I29" s="280"/>
      <c r="J29" s="280"/>
      <c r="K29" s="280"/>
      <c r="L29" s="280"/>
    </row>
    <row r="30" spans="1:12" s="7" customFormat="1" ht="6" customHeight="1" x14ac:dyDescent="0.35"/>
    <row r="31" spans="1:12" s="7" customFormat="1" ht="23.25" customHeight="1" x14ac:dyDescent="0.35">
      <c r="A31" s="280" t="s">
        <v>96</v>
      </c>
      <c r="B31" s="280"/>
      <c r="C31" s="280"/>
      <c r="D31" s="280"/>
      <c r="E31" s="280"/>
      <c r="F31" s="280"/>
      <c r="G31" s="280"/>
      <c r="H31" s="280"/>
      <c r="I31" s="280"/>
      <c r="J31" s="280"/>
      <c r="K31" s="280"/>
      <c r="L31" s="280"/>
    </row>
    <row r="32" spans="1:12" s="7" customFormat="1" ht="6" customHeight="1" x14ac:dyDescent="0.35"/>
    <row r="33" spans="1:12" s="7" customFormat="1" ht="73.5" customHeight="1" x14ac:dyDescent="0.35">
      <c r="A33" s="280" t="s">
        <v>97</v>
      </c>
      <c r="B33" s="280"/>
      <c r="C33" s="280"/>
      <c r="D33" s="280"/>
      <c r="E33" s="280"/>
      <c r="F33" s="280"/>
      <c r="G33" s="280"/>
      <c r="H33" s="280"/>
      <c r="I33" s="280"/>
      <c r="J33" s="280"/>
      <c r="K33" s="280"/>
      <c r="L33" s="280"/>
    </row>
    <row r="34" spans="1:12" s="7" customFormat="1" ht="6" customHeight="1" x14ac:dyDescent="0.35"/>
    <row r="35" spans="1:12" s="7" customFormat="1" ht="54" customHeight="1" x14ac:dyDescent="0.35">
      <c r="A35" s="280" t="s">
        <v>98</v>
      </c>
      <c r="B35" s="280"/>
      <c r="C35" s="280"/>
      <c r="D35" s="280"/>
      <c r="E35" s="280"/>
      <c r="F35" s="280"/>
      <c r="G35" s="280"/>
      <c r="H35" s="280"/>
      <c r="I35" s="280"/>
      <c r="J35" s="280"/>
      <c r="K35" s="280"/>
      <c r="L35" s="280"/>
    </row>
    <row r="36" spans="1:12" s="7" customFormat="1" ht="6" customHeight="1" x14ac:dyDescent="0.35"/>
    <row r="37" spans="1:12" s="7" customFormat="1" ht="78" customHeight="1" x14ac:dyDescent="0.35">
      <c r="A37" s="280" t="s">
        <v>99</v>
      </c>
      <c r="B37" s="280"/>
      <c r="C37" s="280"/>
      <c r="D37" s="280"/>
      <c r="E37" s="280"/>
      <c r="F37" s="280"/>
      <c r="G37" s="280"/>
      <c r="H37" s="280"/>
      <c r="I37" s="280"/>
      <c r="J37" s="280"/>
      <c r="K37" s="280"/>
      <c r="L37" s="280"/>
    </row>
    <row r="38" spans="1:12" s="7" customFormat="1" ht="6" customHeight="1" x14ac:dyDescent="0.35"/>
    <row r="39" spans="1:12" s="7" customFormat="1" ht="48.75" customHeight="1" x14ac:dyDescent="0.35">
      <c r="A39" s="280" t="s">
        <v>100</v>
      </c>
      <c r="B39" s="280"/>
      <c r="C39" s="280"/>
      <c r="D39" s="280"/>
      <c r="E39" s="280"/>
      <c r="F39" s="280"/>
      <c r="G39" s="280"/>
      <c r="H39" s="280"/>
      <c r="I39" s="280"/>
      <c r="J39" s="280"/>
      <c r="K39" s="280"/>
      <c r="L39" s="280"/>
    </row>
    <row r="40" spans="1:12" s="7" customFormat="1" ht="6" customHeight="1" x14ac:dyDescent="0.35"/>
    <row r="41" spans="1:12" s="7" customFormat="1" x14ac:dyDescent="0.35">
      <c r="A41" s="286" t="s">
        <v>101</v>
      </c>
      <c r="B41" s="286"/>
      <c r="C41" s="286"/>
      <c r="D41" s="286"/>
      <c r="E41" s="286"/>
      <c r="F41" s="286"/>
      <c r="G41" s="286"/>
      <c r="H41" s="286"/>
      <c r="I41" s="286"/>
      <c r="J41" s="286"/>
      <c r="K41" s="286"/>
      <c r="L41" s="286"/>
    </row>
    <row r="42" spans="1:12" s="7" customFormat="1" ht="6" customHeight="1" x14ac:dyDescent="0.35"/>
    <row r="43" spans="1:12" s="7" customFormat="1" ht="46.5" customHeight="1" x14ac:dyDescent="0.35">
      <c r="A43" s="280" t="s">
        <v>102</v>
      </c>
      <c r="B43" s="280"/>
      <c r="C43" s="280"/>
      <c r="D43" s="280"/>
      <c r="E43" s="280"/>
      <c r="F43" s="280"/>
      <c r="G43" s="280"/>
      <c r="H43" s="280"/>
      <c r="I43" s="280"/>
      <c r="J43" s="280"/>
      <c r="K43" s="280"/>
      <c r="L43" s="280"/>
    </row>
    <row r="44" spans="1:12" s="7" customFormat="1" ht="6" customHeight="1" x14ac:dyDescent="0.35">
      <c r="A44" s="52"/>
      <c r="B44" s="52"/>
      <c r="C44" s="52"/>
      <c r="D44" s="52"/>
      <c r="E44" s="52"/>
      <c r="F44" s="52"/>
      <c r="G44" s="52"/>
      <c r="H44" s="52"/>
      <c r="I44" s="52"/>
      <c r="J44" s="52"/>
      <c r="K44" s="52"/>
    </row>
    <row r="45" spans="1:12" s="7" customFormat="1" ht="39" customHeight="1" x14ac:dyDescent="0.35">
      <c r="A45" s="280" t="s">
        <v>103</v>
      </c>
      <c r="B45" s="280"/>
      <c r="C45" s="280"/>
      <c r="D45" s="280"/>
      <c r="E45" s="280"/>
      <c r="F45" s="280"/>
      <c r="G45" s="280"/>
      <c r="H45" s="280"/>
      <c r="I45" s="280"/>
      <c r="J45" s="280"/>
      <c r="K45" s="280"/>
      <c r="L45" s="280"/>
    </row>
    <row r="46" spans="1:12" s="7" customFormat="1" ht="6" customHeight="1" x14ac:dyDescent="0.35">
      <c r="A46" s="51"/>
      <c r="B46" s="51"/>
      <c r="C46" s="51"/>
      <c r="D46" s="51"/>
      <c r="E46" s="51"/>
      <c r="F46" s="51"/>
      <c r="G46" s="51"/>
      <c r="H46" s="51"/>
      <c r="I46" s="51"/>
      <c r="J46" s="51"/>
      <c r="K46" s="51"/>
    </row>
    <row r="47" spans="1:12" s="7" customFormat="1" ht="45.75" customHeight="1" x14ac:dyDescent="0.35">
      <c r="A47" s="280" t="s">
        <v>104</v>
      </c>
      <c r="B47" s="280"/>
      <c r="C47" s="280"/>
      <c r="D47" s="280"/>
      <c r="E47" s="280"/>
      <c r="F47" s="280"/>
      <c r="G47" s="280"/>
      <c r="H47" s="280"/>
      <c r="I47" s="280"/>
      <c r="J47" s="280"/>
      <c r="K47" s="280"/>
      <c r="L47" s="280"/>
    </row>
    <row r="48" spans="1:12" s="7" customFormat="1" ht="6" customHeight="1" x14ac:dyDescent="0.35"/>
    <row r="49" spans="1:13" s="7" customFormat="1" ht="30" customHeight="1" x14ac:dyDescent="0.35">
      <c r="A49" s="280" t="s">
        <v>105</v>
      </c>
      <c r="B49" s="280"/>
      <c r="C49" s="280"/>
      <c r="D49" s="280"/>
      <c r="E49" s="280"/>
      <c r="F49" s="280"/>
      <c r="G49" s="280"/>
      <c r="H49" s="280"/>
      <c r="I49" s="280"/>
      <c r="J49" s="280"/>
      <c r="K49" s="280"/>
      <c r="L49" s="280"/>
    </row>
    <row r="50" spans="1:13" s="7" customFormat="1" ht="6" customHeight="1" x14ac:dyDescent="0.35"/>
    <row r="51" spans="1:13" s="7" customFormat="1" ht="41.25" customHeight="1" x14ac:dyDescent="0.35">
      <c r="A51" s="280" t="s">
        <v>106</v>
      </c>
      <c r="B51" s="280"/>
      <c r="C51" s="280"/>
      <c r="D51" s="280"/>
      <c r="E51" s="280"/>
      <c r="F51" s="280"/>
      <c r="G51" s="280"/>
      <c r="H51" s="280"/>
      <c r="I51" s="280"/>
      <c r="J51" s="280"/>
      <c r="K51" s="280"/>
      <c r="L51" s="280"/>
    </row>
    <row r="52" spans="1:13" s="49" customFormat="1" x14ac:dyDescent="0.35">
      <c r="A52" s="280" t="s">
        <v>107</v>
      </c>
      <c r="B52" s="280"/>
      <c r="C52" s="280"/>
      <c r="D52" s="280"/>
      <c r="E52" s="280"/>
      <c r="F52" s="280"/>
      <c r="G52" s="280"/>
      <c r="H52" s="280"/>
      <c r="I52" s="280"/>
      <c r="J52" s="280"/>
      <c r="K52" s="280"/>
      <c r="L52" s="280"/>
      <c r="M52" s="280"/>
    </row>
    <row r="53" spans="1:13" s="49" customFormat="1" ht="6" customHeight="1" x14ac:dyDescent="0.35">
      <c r="A53" s="52"/>
      <c r="B53" s="52"/>
      <c r="C53" s="52"/>
      <c r="D53" s="52"/>
      <c r="E53" s="52"/>
      <c r="F53" s="52"/>
      <c r="G53" s="52"/>
      <c r="H53" s="52"/>
      <c r="I53" s="52"/>
      <c r="J53" s="52"/>
      <c r="K53" s="52"/>
      <c r="L53" s="52"/>
      <c r="M53" s="7"/>
    </row>
    <row r="54" spans="1:13" s="49" customFormat="1" x14ac:dyDescent="0.35">
      <c r="A54" s="280" t="s">
        <v>108</v>
      </c>
      <c r="B54" s="280"/>
      <c r="C54" s="280"/>
      <c r="D54" s="280"/>
      <c r="E54" s="280"/>
      <c r="F54" s="280"/>
      <c r="G54" s="280"/>
      <c r="H54" s="280"/>
      <c r="I54" s="280"/>
      <c r="J54" s="280"/>
      <c r="K54" s="280"/>
      <c r="L54" s="280"/>
      <c r="M54" s="280"/>
    </row>
    <row r="55" spans="1:13" s="49" customFormat="1" ht="6" customHeight="1" x14ac:dyDescent="0.35">
      <c r="A55" s="52"/>
      <c r="B55" s="52"/>
      <c r="C55" s="52"/>
      <c r="D55" s="52"/>
      <c r="E55" s="52"/>
      <c r="F55" s="52"/>
      <c r="G55" s="52"/>
      <c r="H55" s="52"/>
      <c r="I55" s="52"/>
      <c r="J55" s="52"/>
      <c r="K55" s="52"/>
      <c r="L55" s="52"/>
      <c r="M55" s="7"/>
    </row>
    <row r="56" spans="1:13" s="49" customFormat="1" x14ac:dyDescent="0.35">
      <c r="A56" s="280" t="s">
        <v>109</v>
      </c>
      <c r="B56" s="280"/>
      <c r="C56" s="280"/>
      <c r="D56" s="280"/>
      <c r="E56" s="280"/>
      <c r="F56" s="280"/>
      <c r="G56" s="280"/>
      <c r="H56" s="280"/>
      <c r="I56" s="280"/>
      <c r="J56" s="280"/>
      <c r="K56" s="280"/>
      <c r="L56" s="280"/>
      <c r="M56" s="7"/>
    </row>
    <row r="57" spans="1:13" s="49" customFormat="1" ht="6" customHeight="1" x14ac:dyDescent="0.35">
      <c r="A57" s="52"/>
      <c r="B57" s="52"/>
      <c r="C57" s="52"/>
      <c r="D57" s="52"/>
      <c r="E57" s="52"/>
      <c r="F57" s="52"/>
      <c r="G57" s="52"/>
      <c r="H57" s="52"/>
      <c r="I57" s="52"/>
      <c r="J57" s="52"/>
      <c r="K57" s="52"/>
      <c r="L57" s="7"/>
      <c r="M57" s="7"/>
    </row>
    <row r="58" spans="1:13" s="49" customFormat="1" ht="38.25" customHeight="1" x14ac:dyDescent="0.35">
      <c r="A58" s="280" t="s">
        <v>110</v>
      </c>
      <c r="B58" s="280"/>
      <c r="C58" s="280"/>
      <c r="D58" s="280"/>
      <c r="E58" s="280"/>
      <c r="F58" s="280"/>
      <c r="G58" s="280"/>
      <c r="H58" s="280"/>
      <c r="I58" s="280"/>
      <c r="J58" s="280"/>
      <c r="K58" s="280"/>
      <c r="L58" s="280"/>
      <c r="M58" s="7"/>
    </row>
    <row r="59" spans="1:13" s="49" customFormat="1" ht="6" customHeight="1" x14ac:dyDescent="0.35">
      <c r="A59" s="7"/>
      <c r="B59" s="7"/>
      <c r="C59" s="7"/>
      <c r="D59" s="7"/>
      <c r="E59" s="7"/>
      <c r="F59" s="7"/>
      <c r="G59" s="7"/>
      <c r="H59" s="7"/>
      <c r="I59" s="7"/>
      <c r="J59" s="7"/>
      <c r="K59" s="7"/>
      <c r="L59" s="7"/>
      <c r="M59" s="7"/>
    </row>
    <row r="60" spans="1:13" s="49" customFormat="1" ht="51" customHeight="1" x14ac:dyDescent="0.35">
      <c r="A60" s="280" t="s">
        <v>111</v>
      </c>
      <c r="B60" s="280"/>
      <c r="C60" s="280"/>
      <c r="D60" s="280"/>
      <c r="E60" s="280"/>
      <c r="F60" s="280"/>
      <c r="G60" s="280"/>
      <c r="H60" s="280"/>
      <c r="I60" s="280"/>
      <c r="J60" s="280"/>
      <c r="K60" s="280"/>
      <c r="L60" s="280"/>
      <c r="M60" s="7"/>
    </row>
    <row r="61" spans="1:13" s="7" customFormat="1" ht="6" customHeight="1" x14ac:dyDescent="0.35"/>
    <row r="62" spans="1:13" s="7" customFormat="1" x14ac:dyDescent="0.35">
      <c r="A62" s="53" t="s">
        <v>112</v>
      </c>
    </row>
    <row r="63" spans="1:13" s="7" customFormat="1" ht="50.25" customHeight="1" x14ac:dyDescent="0.35">
      <c r="A63" s="283" t="s">
        <v>113</v>
      </c>
      <c r="B63" s="283"/>
      <c r="C63" s="283"/>
      <c r="D63" s="283"/>
      <c r="E63" s="283"/>
      <c r="F63" s="283"/>
      <c r="G63" s="283"/>
      <c r="H63" s="283"/>
      <c r="I63" s="283"/>
      <c r="J63" s="283"/>
      <c r="K63" s="283"/>
      <c r="L63" s="283"/>
    </row>
    <row r="64" spans="1:13" s="7" customFormat="1" ht="36" customHeight="1" x14ac:dyDescent="0.35">
      <c r="A64" s="282" t="s">
        <v>114</v>
      </c>
      <c r="B64" s="282"/>
      <c r="C64" s="282"/>
      <c r="D64" s="282"/>
      <c r="E64" s="282"/>
      <c r="F64" s="282"/>
      <c r="G64" s="282"/>
      <c r="H64" s="282"/>
      <c r="I64" s="282"/>
      <c r="J64" s="282"/>
      <c r="K64" s="282"/>
      <c r="L64" s="282"/>
    </row>
    <row r="65" spans="1:12" s="7" customFormat="1" ht="24.75" customHeight="1" x14ac:dyDescent="0.35">
      <c r="A65" s="282" t="s">
        <v>115</v>
      </c>
      <c r="B65" s="282"/>
      <c r="C65" s="282"/>
      <c r="D65" s="282"/>
      <c r="E65" s="282"/>
      <c r="F65" s="282"/>
      <c r="G65" s="282"/>
      <c r="H65" s="282"/>
      <c r="I65" s="282"/>
      <c r="J65" s="282"/>
      <c r="K65" s="282"/>
    </row>
    <row r="66" spans="1:12" s="7" customFormat="1" ht="29.25" customHeight="1" x14ac:dyDescent="0.35">
      <c r="A66" s="282" t="s">
        <v>116</v>
      </c>
      <c r="B66" s="282"/>
      <c r="C66" s="282"/>
      <c r="D66" s="282"/>
      <c r="E66" s="282"/>
      <c r="F66" s="282"/>
      <c r="G66" s="282"/>
      <c r="H66" s="282"/>
      <c r="I66" s="282"/>
      <c r="J66" s="282"/>
      <c r="K66" s="282"/>
      <c r="L66" s="282"/>
    </row>
    <row r="67" spans="1:12" s="7" customFormat="1" ht="61.4" customHeight="1" x14ac:dyDescent="0.35">
      <c r="A67" s="283" t="s">
        <v>117</v>
      </c>
      <c r="B67" s="283"/>
      <c r="C67" s="283"/>
      <c r="D67" s="283"/>
      <c r="E67" s="283"/>
      <c r="F67" s="283"/>
      <c r="G67" s="283"/>
      <c r="H67" s="283"/>
      <c r="I67" s="283"/>
      <c r="J67" s="283"/>
      <c r="K67" s="283"/>
      <c r="L67" s="283"/>
    </row>
  </sheetData>
  <mergeCells count="37">
    <mergeCell ref="A6:L6"/>
    <mergeCell ref="A7:L7"/>
    <mergeCell ref="A11:K11"/>
    <mergeCell ref="A9:L9"/>
    <mergeCell ref="A15:L15"/>
    <mergeCell ref="A13:L13"/>
    <mergeCell ref="A21:L21"/>
    <mergeCell ref="A25:L25"/>
    <mergeCell ref="A64:L64"/>
    <mergeCell ref="A65:K65"/>
    <mergeCell ref="A35:L35"/>
    <mergeCell ref="A37:L37"/>
    <mergeCell ref="A39:L39"/>
    <mergeCell ref="A49:L49"/>
    <mergeCell ref="A51:L51"/>
    <mergeCell ref="A45:L45"/>
    <mergeCell ref="A47:L47"/>
    <mergeCell ref="A43:L43"/>
    <mergeCell ref="A27:L27"/>
    <mergeCell ref="A29:L29"/>
    <mergeCell ref="A31:L31"/>
    <mergeCell ref="A19:L19"/>
    <mergeCell ref="A23:L23"/>
    <mergeCell ref="A66:L66"/>
    <mergeCell ref="A67:L67"/>
    <mergeCell ref="D2:L2"/>
    <mergeCell ref="D3:L3"/>
    <mergeCell ref="A52:M52"/>
    <mergeCell ref="A54:M54"/>
    <mergeCell ref="A56:L56"/>
    <mergeCell ref="A58:L58"/>
    <mergeCell ref="A41:L41"/>
    <mergeCell ref="A33:L33"/>
    <mergeCell ref="A5:L5"/>
    <mergeCell ref="A60:L60"/>
    <mergeCell ref="A63:L63"/>
    <mergeCell ref="A17:L17"/>
  </mergeCells>
  <pageMargins left="0.23622047244094491" right="0.23622047244094491" top="0.39370078740157483" bottom="0.35433070866141736" header="0.31496062992125984" footer="0.31496062992125984"/>
  <pageSetup scale="74" orientation="portrait" r:id="rId1"/>
  <headerFooter alignWithMargins="0"/>
  <colBreaks count="1" manualBreakCount="1">
    <brk id="1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47"/>
  <sheetViews>
    <sheetView workbookViewId="0">
      <selection activeCell="G17" sqref="G17"/>
    </sheetView>
  </sheetViews>
  <sheetFormatPr baseColWidth="10" defaultColWidth="10.81640625" defaultRowHeight="13" x14ac:dyDescent="0.3"/>
  <cols>
    <col min="1" max="1" width="37.54296875" style="3" bestFit="1" customWidth="1"/>
    <col min="2" max="2" width="15.54296875" style="4" customWidth="1"/>
    <col min="3" max="16384" width="10.81640625" style="3"/>
  </cols>
  <sheetData>
    <row r="2" spans="1:3" x14ac:dyDescent="0.3">
      <c r="A2" s="1" t="s">
        <v>118</v>
      </c>
    </row>
    <row r="3" spans="1:3" x14ac:dyDescent="0.3">
      <c r="A3" s="1" t="s">
        <v>119</v>
      </c>
    </row>
    <row r="4" spans="1:3" x14ac:dyDescent="0.3">
      <c r="A4" s="1" t="s">
        <v>120</v>
      </c>
    </row>
    <row r="5" spans="1:3" x14ac:dyDescent="0.3">
      <c r="A5" s="1" t="s">
        <v>121</v>
      </c>
    </row>
    <row r="6" spans="1:3" x14ac:dyDescent="0.3">
      <c r="A6" s="1" t="s">
        <v>122</v>
      </c>
    </row>
    <row r="7" spans="1:3" x14ac:dyDescent="0.3">
      <c r="A7" s="1" t="s">
        <v>123</v>
      </c>
    </row>
    <row r="8" spans="1:3" x14ac:dyDescent="0.3">
      <c r="A8" s="1" t="s">
        <v>124</v>
      </c>
      <c r="C8" s="2" t="s">
        <v>125</v>
      </c>
    </row>
    <row r="9" spans="1:3" ht="14.5" x14ac:dyDescent="0.3">
      <c r="A9" s="1" t="s">
        <v>126</v>
      </c>
      <c r="C9" s="2" t="s">
        <v>127</v>
      </c>
    </row>
    <row r="10" spans="1:3" x14ac:dyDescent="0.3">
      <c r="A10" s="1" t="s">
        <v>128</v>
      </c>
      <c r="C10" s="2" t="s">
        <v>129</v>
      </c>
    </row>
    <row r="11" spans="1:3" x14ac:dyDescent="0.3">
      <c r="A11" s="1" t="s">
        <v>130</v>
      </c>
      <c r="C11" s="2" t="s">
        <v>131</v>
      </c>
    </row>
    <row r="12" spans="1:3" x14ac:dyDescent="0.3">
      <c r="A12" s="1" t="s">
        <v>132</v>
      </c>
      <c r="C12" s="2" t="s">
        <v>133</v>
      </c>
    </row>
    <row r="13" spans="1:3" x14ac:dyDescent="0.3">
      <c r="A13" s="1" t="s">
        <v>134</v>
      </c>
      <c r="C13" s="2" t="s">
        <v>135</v>
      </c>
    </row>
    <row r="14" spans="1:3" x14ac:dyDescent="0.3">
      <c r="A14" s="1" t="s">
        <v>136</v>
      </c>
      <c r="C14" s="2" t="s">
        <v>137</v>
      </c>
    </row>
    <row r="15" spans="1:3" x14ac:dyDescent="0.3">
      <c r="A15" s="1" t="s">
        <v>138</v>
      </c>
    </row>
    <row r="16" spans="1:3" x14ac:dyDescent="0.3">
      <c r="A16" s="1" t="s">
        <v>139</v>
      </c>
    </row>
    <row r="17" spans="1:2" x14ac:dyDescent="0.3">
      <c r="A17" s="1" t="s">
        <v>140</v>
      </c>
    </row>
    <row r="18" spans="1:2" x14ac:dyDescent="0.3">
      <c r="A18" s="1" t="s">
        <v>141</v>
      </c>
      <c r="B18" s="3"/>
    </row>
    <row r="19" spans="1:2" x14ac:dyDescent="0.3">
      <c r="A19" s="1" t="s">
        <v>142</v>
      </c>
      <c r="B19" s="3"/>
    </row>
    <row r="20" spans="1:2" x14ac:dyDescent="0.3">
      <c r="A20" s="1" t="s">
        <v>143</v>
      </c>
      <c r="B20" s="3"/>
    </row>
    <row r="21" spans="1:2" x14ac:dyDescent="0.3">
      <c r="A21" s="1" t="s">
        <v>144</v>
      </c>
    </row>
    <row r="22" spans="1:2" x14ac:dyDescent="0.3">
      <c r="A22" s="1" t="s">
        <v>145</v>
      </c>
    </row>
    <row r="23" spans="1:2" x14ac:dyDescent="0.3">
      <c r="A23" s="1" t="s">
        <v>146</v>
      </c>
    </row>
    <row r="24" spans="1:2" x14ac:dyDescent="0.3">
      <c r="A24" s="1" t="s">
        <v>147</v>
      </c>
    </row>
    <row r="25" spans="1:2" x14ac:dyDescent="0.3">
      <c r="A25" s="4"/>
    </row>
    <row r="26" spans="1:2" x14ac:dyDescent="0.3">
      <c r="A26" s="4"/>
    </row>
    <row r="27" spans="1:2" x14ac:dyDescent="0.3">
      <c r="A27" s="4"/>
    </row>
    <row r="28" spans="1:2" x14ac:dyDescent="0.3">
      <c r="A28" s="4"/>
    </row>
    <row r="29" spans="1:2" x14ac:dyDescent="0.3">
      <c r="A29" s="4"/>
    </row>
    <row r="30" spans="1:2" x14ac:dyDescent="0.3">
      <c r="A30" s="4"/>
    </row>
    <row r="31" spans="1:2" x14ac:dyDescent="0.3">
      <c r="A31" s="4"/>
    </row>
    <row r="35" spans="1:2" x14ac:dyDescent="0.3">
      <c r="A35" s="1" t="s">
        <v>148</v>
      </c>
    </row>
    <row r="36" spans="1:2" x14ac:dyDescent="0.3">
      <c r="A36" s="1" t="s">
        <v>149</v>
      </c>
    </row>
    <row r="37" spans="1:2" x14ac:dyDescent="0.3">
      <c r="A37" s="1" t="s">
        <v>150</v>
      </c>
    </row>
    <row r="38" spans="1:2" x14ac:dyDescent="0.3">
      <c r="A38" s="1" t="s">
        <v>151</v>
      </c>
    </row>
    <row r="39" spans="1:2" x14ac:dyDescent="0.3">
      <c r="A39" s="1" t="s">
        <v>152</v>
      </c>
    </row>
    <row r="40" spans="1:2" x14ac:dyDescent="0.3">
      <c r="A40" s="1" t="s">
        <v>153</v>
      </c>
    </row>
    <row r="41" spans="1:2" x14ac:dyDescent="0.3">
      <c r="A41" s="1" t="s">
        <v>154</v>
      </c>
    </row>
    <row r="42" spans="1:2" x14ac:dyDescent="0.3">
      <c r="A42" s="1" t="s">
        <v>155</v>
      </c>
    </row>
    <row r="43" spans="1:2" x14ac:dyDescent="0.3">
      <c r="B43" s="3"/>
    </row>
    <row r="44" spans="1:2" x14ac:dyDescent="0.3">
      <c r="B44" s="3"/>
    </row>
    <row r="45" spans="1:2" x14ac:dyDescent="0.3">
      <c r="B45" s="3"/>
    </row>
    <row r="46" spans="1:2" x14ac:dyDescent="0.3">
      <c r="B46" s="3"/>
    </row>
    <row r="47" spans="1:2" x14ac:dyDescent="0.3">
      <c r="B47" s="3"/>
    </row>
  </sheetData>
  <pageMargins left="0.27559055118110237" right="0.47244094488188981" top="0.27559055118110237" bottom="0.27559055118110237" header="0.31496062992125984" footer="0.31496062992125984"/>
  <pageSetup scale="9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Fmto </vt:lpstr>
      <vt:lpstr>INSTRUCTIVO DE LLENADO </vt:lpstr>
      <vt:lpstr>Catálogo</vt:lpstr>
      <vt:lpstr>'Fmto '!Área_de_impresión</vt:lpstr>
      <vt:lpstr>'INSTRUCTIVO DE LLENADO '!Área_de_impresión</vt:lpstr>
      <vt:lpstr>'Fmto '!Títulos_a_imprimir</vt:lpstr>
      <vt:lpstr>'INSTRUCTIVO DE LLENADO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dmondragon</dc:creator>
  <cp:keywords/>
  <dc:description/>
  <cp:lastModifiedBy>LAURA CUPUL MORENO</cp:lastModifiedBy>
  <cp:revision/>
  <cp:lastPrinted>2026-03-18T18:47:54Z</cp:lastPrinted>
  <dcterms:created xsi:type="dcterms:W3CDTF">2011-02-09T18:53:18Z</dcterms:created>
  <dcterms:modified xsi:type="dcterms:W3CDTF">2026-03-19T15:20:36Z</dcterms:modified>
  <cp:category/>
  <cp:contentStatus/>
</cp:coreProperties>
</file>